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LLERMO\Desktop\PROYECTO DE PRESUPUESTO DE EGRESOS 2022 GUADALCAZAR\PRESUPUESTO DE EGRESOS 2021 GUADALCAZAR\"/>
    </mc:Choice>
  </mc:AlternateContent>
  <xr:revisionPtr revIDLastSave="0" documentId="13_ncr:1_{BD3AD7F7-C0AA-4265-A4FC-5492F551DB0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OYEC_EG" sheetId="6" r:id="rId1"/>
  </sheets>
  <calcPr calcId="181029"/>
</workbook>
</file>

<file path=xl/calcChain.xml><?xml version="1.0" encoding="utf-8"?>
<calcChain xmlns="http://schemas.openxmlformats.org/spreadsheetml/2006/main">
  <c r="B13" i="6" l="1"/>
  <c r="B12" i="6"/>
  <c r="B11" i="6"/>
  <c r="B10" i="6"/>
  <c r="B9" i="6"/>
  <c r="C28" i="6" l="1"/>
  <c r="C27" i="6"/>
  <c r="C26" i="6"/>
  <c r="C25" i="6"/>
  <c r="C24" i="6"/>
  <c r="C23" i="6"/>
  <c r="C22" i="6"/>
  <c r="C21" i="6"/>
  <c r="C20" i="6"/>
  <c r="C17" i="6"/>
  <c r="C16" i="6"/>
  <c r="C15" i="6"/>
  <c r="C14" i="6"/>
  <c r="C13" i="6"/>
  <c r="C12" i="6"/>
  <c r="C11" i="6"/>
  <c r="C10" i="6"/>
  <c r="C19" i="6" l="1"/>
  <c r="C9" i="6"/>
  <c r="C8" i="6" s="1"/>
  <c r="B19" i="6"/>
  <c r="B8" i="6"/>
  <c r="C30" i="6" l="1"/>
  <c r="B30" i="6"/>
</calcChain>
</file>

<file path=xl/sharedStrings.xml><?xml version="1.0" encoding="utf-8"?>
<sst xmlns="http://schemas.openxmlformats.org/spreadsheetml/2006/main" count="28" uniqueCount="20">
  <si>
    <t>(PESOS)</t>
  </si>
  <si>
    <t xml:space="preserve">Año en Cuestión </t>
  </si>
  <si>
    <t>Proyecciones de Egresos - LDF</t>
  </si>
  <si>
    <t>(CIFRAS NOMINALES)</t>
  </si>
  <si>
    <r>
      <t>1.</t>
    </r>
    <r>
      <rPr>
        <b/>
        <sz val="9"/>
        <color theme="1"/>
        <rFont val="Times New Roman"/>
        <family val="1"/>
      </rPr>
      <t xml:space="preserve">  </t>
    </r>
    <r>
      <rPr>
        <b/>
        <sz val="9"/>
        <color theme="1"/>
        <rFont val="Arial"/>
        <family val="2"/>
      </rPr>
      <t>Gasto No Etiquetado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(1=A+B+C+D+E+F+G+H+I)</t>
    </r>
  </si>
  <si>
    <r>
      <t>A.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Servicios Personales</t>
    </r>
  </si>
  <si>
    <r>
      <t>B.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Materiales y Suministros</t>
    </r>
  </si>
  <si>
    <r>
      <t>C.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Servicios Generales</t>
    </r>
  </si>
  <si>
    <r>
      <t>D.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Transferencias, Asignaciones, Subsidios y Otras Ayudas</t>
    </r>
  </si>
  <si>
    <r>
      <t>E.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Bienes Muebles, Inmuebles e Intangibles</t>
    </r>
  </si>
  <si>
    <r>
      <t>F.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Inversión Pública</t>
    </r>
  </si>
  <si>
    <r>
      <t>G.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Inversiones Financieras y Otras Provisiones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</si>
  <si>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 xml:space="preserve">Participaciones y Aportaciones </t>
    </r>
  </si>
  <si>
    <r>
      <t>I.</t>
    </r>
    <r>
      <rPr>
        <sz val="9"/>
        <color theme="1"/>
        <rFont val="Times New Roman"/>
        <family val="1"/>
      </rPr>
      <t xml:space="preserve">      </t>
    </r>
    <r>
      <rPr>
        <sz val="9"/>
        <color theme="1"/>
        <rFont val="Arial"/>
        <family val="2"/>
      </rPr>
      <t>Deuda Pública</t>
    </r>
  </si>
  <si>
    <r>
      <t>2.</t>
    </r>
    <r>
      <rPr>
        <b/>
        <sz val="9"/>
        <color theme="1"/>
        <rFont val="Times New Roman"/>
        <family val="1"/>
      </rPr>
      <t xml:space="preserve">  </t>
    </r>
    <r>
      <rPr>
        <b/>
        <sz val="9"/>
        <color theme="1"/>
        <rFont val="Arial"/>
        <family val="2"/>
      </rPr>
      <t>Gasto Etiquetado (2=A+B+C+D+E+F+G+H+I)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</si>
  <si>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Participaciones y Aportaciones</t>
    </r>
  </si>
  <si>
    <r>
      <t>3.</t>
    </r>
    <r>
      <rPr>
        <b/>
        <sz val="9"/>
        <color theme="1"/>
        <rFont val="Times New Roman"/>
        <family val="1"/>
      </rPr>
      <t xml:space="preserve">  </t>
    </r>
    <r>
      <rPr>
        <b/>
        <sz val="9"/>
        <color theme="1"/>
        <rFont val="Arial"/>
        <family val="2"/>
      </rPr>
      <t>Total de Egresos Proyectados (3 = 1 + 2)</t>
    </r>
  </si>
  <si>
    <t xml:space="preserve">Concepto </t>
  </si>
  <si>
    <t>Año 1                              2022</t>
  </si>
  <si>
    <t>MUNICIPIO DE GUADALCAZAR , S.L.P.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</si>
</sst>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7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justify" vertical="top" wrapText="1"/>
    </xf>
    <xf numFmtId="0" fontId="3" fillId="0" borderId="0" xfId="0" applyFont="1"/>
    <xf numFmtId="0" fontId="1" fillId="0" borderId="8" xfId="0" applyFont="1" applyBorder="1" applyAlignment="1">
      <alignment horizontal="justify" vertical="top" wrapText="1"/>
    </xf>
    <xf numFmtId="0" fontId="3" fillId="0" borderId="0" xfId="0" applyFont="1" applyFill="1"/>
    <xf numFmtId="0" fontId="2" fillId="0" borderId="5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 indent="3"/>
    </xf>
    <xf numFmtId="0" fontId="2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4" fontId="1" fillId="0" borderId="7" xfId="1" applyFont="1" applyBorder="1" applyAlignment="1">
      <alignment horizontal="justify" vertical="top" wrapText="1"/>
    </xf>
    <xf numFmtId="44" fontId="1" fillId="0" borderId="7" xfId="0" applyNumberFormat="1" applyFont="1" applyBorder="1" applyAlignment="1">
      <alignment horizontal="justify" vertical="top" wrapText="1"/>
    </xf>
    <xf numFmtId="44" fontId="2" fillId="0" borderId="7" xfId="0" applyNumberFormat="1" applyFont="1" applyBorder="1" applyAlignment="1">
      <alignment horizontal="justify" vertical="top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1"/>
  <sheetViews>
    <sheetView showGridLines="0" tabSelected="1" workbookViewId="0">
      <pane ySplit="6" topLeftCell="A7" activePane="bottomLeft" state="frozen"/>
      <selection pane="bottomLeft" activeCell="B20" sqref="B20:B28"/>
    </sheetView>
  </sheetViews>
  <sheetFormatPr baseColWidth="10" defaultColWidth="11" defaultRowHeight="12" x14ac:dyDescent="0.25"/>
  <cols>
    <col min="1" max="1" width="54.88671875" style="4" customWidth="1"/>
    <col min="2" max="2" width="13.44140625" style="4" customWidth="1"/>
    <col min="3" max="3" width="13.6640625" style="4" customWidth="1"/>
    <col min="4" max="16384" width="11" style="4"/>
  </cols>
  <sheetData>
    <row r="1" spans="1:3" s="6" customFormat="1" x14ac:dyDescent="0.25">
      <c r="A1" s="16" t="s">
        <v>19</v>
      </c>
      <c r="B1" s="17"/>
      <c r="C1" s="18"/>
    </row>
    <row r="2" spans="1:3" s="6" customFormat="1" x14ac:dyDescent="0.25">
      <c r="A2" s="19" t="s">
        <v>2</v>
      </c>
      <c r="B2" s="20"/>
      <c r="C2" s="21"/>
    </row>
    <row r="3" spans="1:3" s="6" customFormat="1" x14ac:dyDescent="0.25">
      <c r="A3" s="19" t="s">
        <v>0</v>
      </c>
      <c r="B3" s="20"/>
      <c r="C3" s="21"/>
    </row>
    <row r="4" spans="1:3" s="6" customFormat="1" ht="12.6" thickBot="1" x14ac:dyDescent="0.3">
      <c r="A4" s="22" t="s">
        <v>3</v>
      </c>
      <c r="B4" s="23"/>
      <c r="C4" s="24"/>
    </row>
    <row r="5" spans="1:3" s="6" customFormat="1" ht="24" x14ac:dyDescent="0.25">
      <c r="A5" s="25" t="s">
        <v>17</v>
      </c>
      <c r="B5" s="11" t="s">
        <v>1</v>
      </c>
      <c r="C5" s="27" t="s">
        <v>18</v>
      </c>
    </row>
    <row r="6" spans="1:3" s="6" customFormat="1" ht="12.6" thickBot="1" x14ac:dyDescent="0.3">
      <c r="A6" s="26"/>
      <c r="B6" s="12">
        <v>2021</v>
      </c>
      <c r="C6" s="28"/>
    </row>
    <row r="7" spans="1:3" x14ac:dyDescent="0.25">
      <c r="A7" s="9"/>
      <c r="B7" s="10"/>
      <c r="C7" s="10"/>
    </row>
    <row r="8" spans="1:3" x14ac:dyDescent="0.25">
      <c r="A8" s="7" t="s">
        <v>4</v>
      </c>
      <c r="B8" s="15">
        <f>SUM(B9:B17)</f>
        <v>49353259.719999999</v>
      </c>
      <c r="C8" s="15">
        <f>SUM(C9:C17)</f>
        <v>51327390.108800001</v>
      </c>
    </row>
    <row r="9" spans="1:3" x14ac:dyDescent="0.25">
      <c r="A9" s="8" t="s">
        <v>5</v>
      </c>
      <c r="B9" s="13">
        <f>46918259.72-B20</f>
        <v>43078259.719999999</v>
      </c>
      <c r="C9" s="14">
        <f>B9*1.04</f>
        <v>44801390.108800001</v>
      </c>
    </row>
    <row r="10" spans="1:3" x14ac:dyDescent="0.25">
      <c r="A10" s="8" t="s">
        <v>6</v>
      </c>
      <c r="B10" s="13">
        <f>5100000-B21</f>
        <v>1750000</v>
      </c>
      <c r="C10" s="14">
        <f t="shared" ref="C10:C17" si="0">B10*1.04</f>
        <v>1820000</v>
      </c>
    </row>
    <row r="11" spans="1:3" x14ac:dyDescent="0.25">
      <c r="A11" s="8" t="s">
        <v>7</v>
      </c>
      <c r="B11" s="13">
        <f>9635000-B22</f>
        <v>2925000</v>
      </c>
      <c r="C11" s="14">
        <f t="shared" si="0"/>
        <v>3042000</v>
      </c>
    </row>
    <row r="12" spans="1:3" x14ac:dyDescent="0.25">
      <c r="A12" s="8" t="s">
        <v>8</v>
      </c>
      <c r="B12" s="13">
        <f>5000000-B23</f>
        <v>0</v>
      </c>
      <c r="C12" s="14">
        <f t="shared" si="0"/>
        <v>0</v>
      </c>
    </row>
    <row r="13" spans="1:3" x14ac:dyDescent="0.25">
      <c r="A13" s="8" t="s">
        <v>9</v>
      </c>
      <c r="B13" s="13">
        <f>600000-B24</f>
        <v>600000</v>
      </c>
      <c r="C13" s="14">
        <f t="shared" si="0"/>
        <v>624000</v>
      </c>
    </row>
    <row r="14" spans="1:3" x14ac:dyDescent="0.25">
      <c r="A14" s="8" t="s">
        <v>10</v>
      </c>
      <c r="B14" s="13">
        <v>0</v>
      </c>
      <c r="C14" s="14">
        <f t="shared" si="0"/>
        <v>0</v>
      </c>
    </row>
    <row r="15" spans="1:3" x14ac:dyDescent="0.25">
      <c r="A15" s="8" t="s">
        <v>11</v>
      </c>
      <c r="B15" s="13">
        <v>0</v>
      </c>
      <c r="C15" s="14">
        <f t="shared" si="0"/>
        <v>0</v>
      </c>
    </row>
    <row r="16" spans="1:3" x14ac:dyDescent="0.25">
      <c r="A16" s="8" t="s">
        <v>12</v>
      </c>
      <c r="B16" s="13">
        <v>0</v>
      </c>
      <c r="C16" s="14">
        <f t="shared" si="0"/>
        <v>0</v>
      </c>
    </row>
    <row r="17" spans="1:3" x14ac:dyDescent="0.25">
      <c r="A17" s="8" t="s">
        <v>13</v>
      </c>
      <c r="B17" s="13">
        <v>1000000</v>
      </c>
      <c r="C17" s="14">
        <f t="shared" si="0"/>
        <v>1040000</v>
      </c>
    </row>
    <row r="18" spans="1:3" x14ac:dyDescent="0.25">
      <c r="A18" s="2"/>
      <c r="B18" s="1"/>
      <c r="C18" s="1"/>
    </row>
    <row r="19" spans="1:3" x14ac:dyDescent="0.25">
      <c r="A19" s="7" t="s">
        <v>14</v>
      </c>
      <c r="B19" s="15">
        <f>SUM(B20:B28)</f>
        <v>93400000</v>
      </c>
      <c r="C19" s="15">
        <f>SUM(C20:C28)</f>
        <v>97136000</v>
      </c>
    </row>
    <row r="20" spans="1:3" x14ac:dyDescent="0.25">
      <c r="A20" s="8" t="s">
        <v>5</v>
      </c>
      <c r="B20" s="13">
        <v>3840000</v>
      </c>
      <c r="C20" s="14">
        <f t="shared" ref="C20:C28" si="1">B20*1.04</f>
        <v>3993600</v>
      </c>
    </row>
    <row r="21" spans="1:3" x14ac:dyDescent="0.25">
      <c r="A21" s="8" t="s">
        <v>6</v>
      </c>
      <c r="B21" s="13">
        <v>3350000</v>
      </c>
      <c r="C21" s="14">
        <f t="shared" si="1"/>
        <v>3484000</v>
      </c>
    </row>
    <row r="22" spans="1:3" x14ac:dyDescent="0.25">
      <c r="A22" s="8" t="s">
        <v>7</v>
      </c>
      <c r="B22" s="13">
        <v>6710000</v>
      </c>
      <c r="C22" s="14">
        <f t="shared" si="1"/>
        <v>6978400</v>
      </c>
    </row>
    <row r="23" spans="1:3" x14ac:dyDescent="0.25">
      <c r="A23" s="8" t="s">
        <v>8</v>
      </c>
      <c r="B23" s="13">
        <v>5000000</v>
      </c>
      <c r="C23" s="14">
        <f t="shared" si="1"/>
        <v>5200000</v>
      </c>
    </row>
    <row r="24" spans="1:3" x14ac:dyDescent="0.25">
      <c r="A24" s="8" t="s">
        <v>9</v>
      </c>
      <c r="B24" s="13">
        <v>0</v>
      </c>
      <c r="C24" s="14">
        <f t="shared" si="1"/>
        <v>0</v>
      </c>
    </row>
    <row r="25" spans="1:3" x14ac:dyDescent="0.25">
      <c r="A25" s="8" t="s">
        <v>10</v>
      </c>
      <c r="B25" s="13">
        <v>74500000</v>
      </c>
      <c r="C25" s="14">
        <f t="shared" si="1"/>
        <v>77480000</v>
      </c>
    </row>
    <row r="26" spans="1:3" x14ac:dyDescent="0.25">
      <c r="A26" s="8" t="s">
        <v>11</v>
      </c>
      <c r="B26" s="13">
        <v>0</v>
      </c>
      <c r="C26" s="14">
        <f t="shared" si="1"/>
        <v>0</v>
      </c>
    </row>
    <row r="27" spans="1:3" x14ac:dyDescent="0.25">
      <c r="A27" s="8" t="s">
        <v>15</v>
      </c>
      <c r="B27" s="13">
        <v>0</v>
      </c>
      <c r="C27" s="14">
        <f t="shared" si="1"/>
        <v>0</v>
      </c>
    </row>
    <row r="28" spans="1:3" x14ac:dyDescent="0.25">
      <c r="A28" s="8" t="s">
        <v>13</v>
      </c>
      <c r="B28" s="13">
        <v>0</v>
      </c>
      <c r="C28" s="14">
        <f t="shared" si="1"/>
        <v>0</v>
      </c>
    </row>
    <row r="29" spans="1:3" x14ac:dyDescent="0.25">
      <c r="A29" s="2"/>
      <c r="B29" s="1"/>
      <c r="C29" s="1"/>
    </row>
    <row r="30" spans="1:3" x14ac:dyDescent="0.25">
      <c r="A30" s="7" t="s">
        <v>16</v>
      </c>
      <c r="B30" s="15">
        <f>B8+B19</f>
        <v>142753259.72</v>
      </c>
      <c r="C30" s="15">
        <f>C8+C19</f>
        <v>148463390.10879999</v>
      </c>
    </row>
    <row r="31" spans="1:3" ht="12.6" thickBot="1" x14ac:dyDescent="0.3">
      <c r="A31" s="5"/>
      <c r="B31" s="3"/>
      <c r="C31" s="3"/>
    </row>
  </sheetData>
  <mergeCells count="6">
    <mergeCell ref="A1:C1"/>
    <mergeCell ref="A2:C2"/>
    <mergeCell ref="A3:C3"/>
    <mergeCell ref="A4:C4"/>
    <mergeCell ref="A5:A6"/>
    <mergeCell ref="C5:C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PROYEC_EG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GUILLERMO</cp:lastModifiedBy>
  <cp:lastPrinted>2016-10-23T07:12:27Z</cp:lastPrinted>
  <dcterms:created xsi:type="dcterms:W3CDTF">2016-10-23T06:30:33Z</dcterms:created>
  <dcterms:modified xsi:type="dcterms:W3CDTF">2021-12-28T20:30:53Z</dcterms:modified>
</cp:coreProperties>
</file>