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2\4to Trimestre\1 INFORMACION CONTABLE\"/>
    </mc:Choice>
  </mc:AlternateContent>
  <xr:revisionPtr revIDLastSave="0" documentId="13_ncr:1_{068353EE-398D-4DAE-B9A9-761B495CD0CA}" xr6:coauthVersionLast="46" xr6:coauthVersionMax="46" xr10:uidLastSave="{00000000-0000-0000-0000-000000000000}"/>
  <bookViews>
    <workbookView xWindow="-120" yWindow="-120" windowWidth="20730" windowHeight="11160" tabRatio="809" activeTab="1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'C-07'!$A$1:$H$81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'C-15'!$A$1:$H$168</definedName>
    <definedName name="_xlnm.Print_Area" localSheetId="10">'C-16'!$A$1:$G$35</definedName>
    <definedName name="_xlnm.Print_Area" localSheetId="11">'C-17'!$A$1:$F$26</definedName>
    <definedName name="_xlnm.Print_Area" localSheetId="12">'C-18'!$A$1:$E$88</definedName>
    <definedName name="_xlnm.Print_Area" localSheetId="13">'C-19'!$A$1:$E$40</definedName>
    <definedName name="_xlnm.Print_Area" localSheetId="14">'C-20'!$A$1:$E$70</definedName>
    <definedName name="_xlnm.Print_Area" localSheetId="15">'C-21'!$A$1:$G$28</definedName>
    <definedName name="_xlnm.Print_Area" localSheetId="16">'C-22'!$A$1:$G$27</definedName>
    <definedName name="_xlnm.Print_Area" localSheetId="17">'C-23'!$A$1:$D$89</definedName>
    <definedName name="_xlnm.Print_Area" localSheetId="18">'C-24'!$A$1:$G$35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D56" i="166" l="1"/>
  <c r="C56" i="166"/>
  <c r="C72" i="168"/>
  <c r="C151" i="192"/>
  <c r="D56" i="156"/>
  <c r="C26" i="165" l="1"/>
  <c r="D55" i="166" l="1"/>
  <c r="D51" i="166"/>
  <c r="D47" i="166"/>
  <c r="D43" i="166"/>
  <c r="D39" i="166"/>
  <c r="D35" i="166"/>
  <c r="D31" i="166"/>
  <c r="D27" i="166"/>
  <c r="D23" i="166"/>
  <c r="D19" i="166"/>
  <c r="D15" i="166"/>
  <c r="D46" i="166"/>
  <c r="D38" i="166"/>
  <c r="D30" i="166"/>
  <c r="D22" i="166"/>
  <c r="D14" i="166"/>
  <c r="D49" i="166"/>
  <c r="D41" i="166"/>
  <c r="D33" i="166"/>
  <c r="D25" i="166"/>
  <c r="D17" i="166"/>
  <c r="D48" i="166"/>
  <c r="D40" i="166"/>
  <c r="D32" i="166"/>
  <c r="D24" i="166"/>
  <c r="D16" i="166"/>
  <c r="D54" i="166"/>
  <c r="D50" i="166"/>
  <c r="D42" i="166"/>
  <c r="D34" i="166"/>
  <c r="D26" i="166"/>
  <c r="D18" i="166"/>
  <c r="D53" i="166"/>
  <c r="D45" i="166"/>
  <c r="D37" i="166"/>
  <c r="D29" i="166"/>
  <c r="D21" i="166"/>
  <c r="D13" i="166"/>
  <c r="D52" i="166"/>
  <c r="D44" i="166"/>
  <c r="D36" i="166"/>
  <c r="D28" i="166"/>
  <c r="D20" i="166"/>
  <c r="D12" i="166"/>
  <c r="C73" i="172"/>
  <c r="C21" i="193"/>
  <c r="D34" i="199"/>
  <c r="D12" i="199"/>
  <c r="D43" i="199" l="1"/>
  <c r="D25" i="194" l="1"/>
  <c r="C18" i="190" l="1"/>
  <c r="C16" i="189"/>
  <c r="C13" i="169" l="1"/>
  <c r="C13" i="167" l="1"/>
  <c r="D14" i="164"/>
  <c r="C16" i="162"/>
  <c r="C31" i="160"/>
  <c r="D31" i="160"/>
  <c r="E31" i="160"/>
  <c r="C15" i="158"/>
  <c r="C20" i="157"/>
  <c r="D64" i="156"/>
</calcChain>
</file>

<file path=xl/sharedStrings.xml><?xml version="1.0" encoding="utf-8"?>
<sst xmlns="http://schemas.openxmlformats.org/spreadsheetml/2006/main" count="1689" uniqueCount="886">
  <si>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</si>
  <si>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</si>
  <si>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</si>
  <si>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</si>
  <si>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</si>
  <si>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</si>
  <si>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</si>
  <si>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</si>
  <si>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</si>
  <si>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</si>
  <si>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</si>
  <si>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</si>
  <si>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</si>
  <si>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</si>
  <si>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</si>
  <si>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</si>
  <si>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</si>
  <si>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</si>
  <si>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</si>
  <si>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</si>
  <si>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</si>
  <si>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</si>
  <si>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</si>
  <si>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</si>
  <si>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</si>
  <si>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</si>
  <si>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</si>
  <si>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</si>
  <si>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</si>
  <si>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</si>
  <si>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</si>
  <si>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</si>
  <si>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</si>
  <si>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</si>
  <si>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</si>
  <si>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</si>
  <si>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</si>
  <si>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</si>
  <si>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</si>
  <si>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</si>
  <si>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</si>
  <si>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</si>
  <si>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</si>
  <si>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</si>
  <si>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</si>
  <si>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</si>
  <si>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</si>
  <si>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</si>
  <si>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</si>
  <si>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</si>
  <si>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</si>
  <si>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</si>
  <si>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</si>
  <si>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</si>
  <si>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</si>
  <si>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</si>
  <si>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</si>
  <si>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</si>
  <si>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</si>
  <si>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</si>
  <si>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</si>
  <si>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</si>
  <si>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</si>
  <si>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</si>
  <si>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</si>
  <si>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</si>
  <si>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</si>
  <si>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</si>
  <si>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</si>
  <si>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</si>
  <si>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</si>
  <si>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</si>
  <si>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</si>
  <si>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</si>
  <si>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</si>
  <si>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</si>
  <si>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</si>
  <si>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</si>
  <si>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</si>
  <si>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</si>
  <si>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</si>
  <si>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</si>
  <si>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</si>
  <si>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</si>
  <si>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</si>
  <si>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</si>
  <si>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</si>
  <si>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</si>
  <si>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</si>
  <si>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</si>
  <si>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</si>
  <si>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</si>
  <si>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</si>
  <si>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</si>
  <si>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</si>
  <si>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</si>
  <si>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</si>
  <si>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</si>
  <si>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</si>
  <si>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</si>
  <si>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</si>
  <si>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</si>
  <si>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</si>
  <si>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</si>
  <si>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</si>
  <si>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</si>
  <si>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</si>
  <si>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</si>
  <si>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</si>
  <si>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</si>
  <si>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</si>
  <si>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</si>
  <si>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</si>
  <si>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</si>
  <si>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</si>
  <si>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</si>
  <si>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</si>
  <si>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</si>
  <si>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</si>
  <si>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</si>
  <si>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</si>
  <si>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</si>
  <si>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</si>
  <si>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</si>
  <si>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</si>
  <si>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</si>
  <si>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</si>
  <si>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</si>
  <si>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</si>
  <si>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</si>
  <si>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</si>
  <si>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</si>
  <si>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</si>
  <si>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</si>
  <si>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</si>
  <si>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</si>
  <si>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</si>
  <si>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</si>
  <si>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</si>
  <si>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</si>
  <si>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</si>
  <si>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</si>
  <si>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</si>
  <si>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</si>
  <si>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</si>
  <si>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</si>
  <si>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</si>
  <si>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</si>
  <si>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</si>
  <si>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</si>
  <si>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</si>
  <si>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</si>
  <si>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</si>
  <si>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</si>
  <si>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</si>
  <si>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</si>
  <si>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</si>
  <si>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</si>
  <si>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</si>
  <si>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</si>
  <si>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</si>
  <si>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</si>
  <si>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</si>
  <si>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</si>
  <si>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</si>
  <si>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</si>
  <si>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</si>
  <si>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</si>
  <si>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</si>
  <si>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</si>
  <si>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</si>
  <si>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</si>
  <si>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</si>
  <si>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</si>
  <si>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</si>
  <si>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</si>
  <si>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</si>
  <si>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</si>
  <si>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</si>
  <si>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</si>
  <si>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</si>
  <si>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</si>
  <si>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</si>
  <si>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</si>
  <si>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</si>
  <si>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</si>
  <si>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</si>
  <si>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</si>
  <si>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</si>
  <si>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</si>
  <si>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</si>
  <si>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</si>
  <si>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</si>
  <si>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</si>
  <si>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</si>
  <si>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</si>
  <si>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</si>
  <si>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</si>
  <si>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</si>
  <si>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</si>
  <si>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</si>
  <si>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</si>
  <si>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</si>
  <si>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</si>
  <si>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</si>
  <si>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</si>
  <si>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</si>
  <si>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</si>
  <si>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</si>
  <si>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</si>
  <si>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</si>
  <si>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</si>
  <si>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</si>
  <si>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</si>
  <si>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</si>
  <si>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</si>
  <si>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</si>
  <si>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</si>
  <si>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</si>
  <si>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</si>
  <si>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</si>
  <si>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</si>
  <si>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</si>
  <si>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</si>
  <si>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</si>
  <si>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</si>
  <si>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</si>
  <si>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</si>
  <si>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</si>
  <si>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</si>
  <si>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</si>
  <si>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</si>
  <si>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</si>
  <si>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</si>
  <si>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</si>
  <si>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</si>
  <si>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</si>
  <si>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</si>
  <si>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</si>
  <si>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</si>
  <si>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</si>
  <si>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</si>
  <si>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</si>
  <si>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</si>
  <si>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</si>
  <si>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</si>
  <si>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</si>
  <si>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</si>
  <si>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</si>
  <si>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</si>
  <si>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</si>
  <si>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</si>
  <si>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</si>
  <si>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</si>
  <si>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</si>
  <si>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</si>
  <si>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</si>
  <si>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</si>
  <si>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</si>
  <si>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</si>
  <si>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</si>
  <si>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</si>
  <si>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</si>
  <si>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</si>
  <si>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</si>
  <si>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</si>
  <si>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</si>
  <si>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</si>
  <si>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</si>
  <si>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</si>
  <si>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</si>
  <si>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</si>
  <si>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</si>
  <si>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</si>
  <si>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</si>
  <si>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</si>
  <si>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</si>
  <si>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</si>
  <si>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</si>
  <si>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</si>
  <si>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</si>
  <si>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</si>
  <si>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</si>
  <si>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</si>
  <si>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</si>
  <si>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</si>
  <si>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</si>
  <si>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</si>
  <si>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</si>
  <si>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</si>
  <si>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</si>
  <si>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</si>
  <si>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</si>
  <si>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</si>
  <si>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</si>
  <si>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</si>
  <si>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</si>
  <si>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</si>
  <si>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</si>
  <si>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</si>
  <si>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</si>
  <si>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</si>
  <si>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</si>
  <si>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</si>
  <si>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</si>
  <si>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</si>
  <si>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</si>
  <si>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</si>
  <si>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</si>
  <si>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</si>
  <si>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</si>
  <si>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</si>
  <si>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4112-01-01</t>
  </si>
  <si>
    <t>4112-01-04</t>
  </si>
  <si>
    <t>4143-03-03</t>
  </si>
  <si>
    <t>4143-05-01</t>
  </si>
  <si>
    <t>4143-05-02</t>
  </si>
  <si>
    <t>4143-07-01</t>
  </si>
  <si>
    <t>4143-07-03</t>
  </si>
  <si>
    <t>4143-07-04</t>
  </si>
  <si>
    <t>4143-07-05</t>
  </si>
  <si>
    <t>4143-12</t>
  </si>
  <si>
    <t>4169-01</t>
  </si>
  <si>
    <t>4211-01</t>
  </si>
  <si>
    <t>4211-02</t>
  </si>
  <si>
    <t>4211-04</t>
  </si>
  <si>
    <t>4211-05</t>
  </si>
  <si>
    <t>4211-06</t>
  </si>
  <si>
    <t>4211-07</t>
  </si>
  <si>
    <t>4211-10</t>
  </si>
  <si>
    <t>4212-01</t>
  </si>
  <si>
    <t>4212-02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</si>
  <si>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</si>
  <si>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</si>
  <si>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</si>
  <si>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</si>
  <si>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</si>
  <si>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</si>
  <si>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</si>
  <si>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</si>
  <si>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</si>
  <si>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</si>
  <si>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</si>
  <si>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</si>
  <si>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</si>
  <si>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</si>
  <si>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</si>
  <si>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</si>
  <si>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</si>
  <si>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</si>
  <si>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</si>
  <si>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</si>
  <si>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</si>
  <si>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</si>
  <si>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</si>
  <si>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</si>
  <si>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</si>
  <si>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</si>
  <si>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</si>
  <si>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</si>
  <si>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</si>
  <si>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</si>
  <si>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</si>
  <si>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</si>
  <si>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</si>
  <si>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</si>
  <si>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</si>
  <si>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</si>
  <si>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</si>
  <si>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</si>
  <si>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</si>
  <si>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</si>
  <si>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</si>
  <si>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</si>
  <si>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</si>
  <si>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</si>
  <si>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</si>
  <si>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</si>
  <si>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</si>
  <si>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</si>
  <si>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</si>
  <si>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</si>
  <si>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</si>
  <si>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</si>
  <si>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</si>
  <si>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</si>
  <si>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</si>
  <si>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</si>
  <si>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</si>
  <si>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</si>
  <si>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</si>
  <si>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</si>
  <si>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</si>
  <si>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</si>
  <si>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</si>
  <si>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</si>
  <si>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</si>
  <si>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</si>
  <si>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</si>
  <si>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</si>
  <si>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</si>
  <si>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</si>
  <si>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</si>
  <si>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</si>
  <si>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</si>
  <si>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</si>
  <si>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</si>
  <si>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</si>
  <si>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</si>
  <si>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</si>
  <si>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</si>
  <si>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</si>
  <si>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</si>
  <si>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</si>
  <si>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</si>
  <si>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</si>
  <si>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</si>
  <si>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</si>
  <si>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</si>
  <si>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</si>
  <si>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</si>
  <si>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</si>
  <si>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</si>
  <si>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</si>
  <si>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</si>
  <si>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</si>
  <si>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</si>
  <si>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</si>
  <si>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</si>
  <si>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</si>
  <si>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</si>
  <si>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</si>
  <si>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</si>
  <si>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</si>
  <si>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</si>
  <si>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</si>
  <si>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</si>
  <si>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</si>
  <si>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</si>
  <si>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</si>
  <si>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</si>
  <si>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</si>
  <si>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</si>
  <si>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</si>
  <si>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</si>
  <si>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</si>
  <si>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</si>
  <si>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</si>
  <si>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</si>
  <si>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</si>
  <si>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</si>
  <si>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</si>
  <si>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</si>
  <si>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</si>
  <si>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</si>
  <si>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</si>
  <si>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</si>
  <si>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</si>
  <si>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</si>
  <si>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</si>
  <si>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</si>
  <si>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</si>
  <si>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</si>
  <si>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</si>
  <si>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</si>
  <si>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</si>
  <si>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</si>
  <si>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</si>
  <si>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</si>
  <si>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</si>
  <si>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</si>
  <si>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</si>
  <si>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</si>
  <si>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</si>
  <si>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</si>
  <si>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</si>
  <si>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</si>
  <si>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</si>
  <si>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</si>
  <si>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</si>
  <si>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</si>
  <si>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</si>
  <si>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</si>
  <si>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</si>
  <si>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</si>
  <si>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</si>
  <si>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</si>
  <si>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</si>
  <si>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</si>
  <si>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</si>
  <si>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</si>
  <si>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</si>
  <si>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</si>
  <si>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</si>
  <si>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</si>
  <si>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</si>
  <si>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</si>
  <si>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</si>
  <si>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</si>
  <si>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</si>
  <si>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</si>
  <si>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</si>
  <si>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</si>
  <si>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</si>
  <si>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</si>
  <si>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</si>
  <si>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</si>
  <si>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</si>
  <si>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</si>
  <si>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</si>
  <si>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</si>
  <si>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</si>
  <si>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</si>
  <si>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</si>
  <si>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</si>
  <si>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 xml:space="preserve">      Servicios Personales por Pagar a Corto Plazo </t>
  </si>
  <si>
    <t>2111-0-1323</t>
  </si>
  <si>
    <t xml:space="preserve">      Gratificación de fin de año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</si>
  <si>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</si>
  <si>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</si>
  <si>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</si>
  <si>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</si>
  <si>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</si>
  <si>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</si>
  <si>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</si>
  <si>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</si>
  <si>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</si>
  <si>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</si>
  <si>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</si>
  <si>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</si>
  <si>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</si>
  <si>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</si>
  <si>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</si>
  <si>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</si>
  <si>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</si>
  <si>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</si>
  <si>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</si>
  <si>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</si>
  <si>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</si>
  <si>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</si>
  <si>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</si>
  <si>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</si>
  <si>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</si>
  <si>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</si>
  <si>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</si>
  <si>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</si>
  <si>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</si>
  <si>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</si>
  <si>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</si>
  <si>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</si>
  <si>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</si>
  <si>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</si>
  <si>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</si>
  <si>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</si>
  <si>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</si>
  <si>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</si>
  <si>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</si>
  <si>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</si>
  <si>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</si>
  <si>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</si>
  <si>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</si>
  <si>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</si>
  <si>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</si>
  <si>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</si>
  <si>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</si>
  <si>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</si>
  <si>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</si>
  <si>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</si>
  <si>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</si>
  <si>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</si>
  <si>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</si>
  <si>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</si>
  <si>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</si>
  <si>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</si>
  <si>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</si>
  <si>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</si>
  <si>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</si>
  <si>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</si>
  <si>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</si>
  <si>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</si>
  <si>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</si>
  <si>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</si>
  <si>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</si>
  <si>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</si>
  <si>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</si>
  <si>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</si>
  <si>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</si>
  <si>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</si>
  <si>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</si>
  <si>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</si>
  <si>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</si>
  <si>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</si>
  <si>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</si>
  <si>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</si>
  <si>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</si>
  <si>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</si>
  <si>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</si>
  <si>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</si>
  <si>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</si>
  <si>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</si>
  <si>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</si>
  <si>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</si>
  <si>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</si>
  <si>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</si>
  <si>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</si>
  <si>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</si>
  <si>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</si>
  <si>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</si>
  <si>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</si>
  <si>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</si>
  <si>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</si>
  <si>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</si>
  <si>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</si>
  <si>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</si>
  <si>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</si>
  <si>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</si>
  <si>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</si>
  <si>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</si>
  <si>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</si>
  <si>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</si>
  <si>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</si>
  <si>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</si>
  <si>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</si>
  <si>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</si>
  <si>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</si>
  <si>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2112-0-000443</t>
  </si>
  <si>
    <t xml:space="preserve">      Baleros y Abastos de San Luis, S.A. DE C.V.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</si>
  <si>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</si>
  <si>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</si>
  <si>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</si>
  <si>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</si>
  <si>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2112-0-000454</t>
  </si>
  <si>
    <t xml:space="preserve">      Informas Zona Media S.A de C.V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</si>
  <si>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</si>
  <si>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</si>
  <si>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</si>
  <si>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</si>
  <si>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</si>
  <si>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</si>
  <si>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</si>
  <si>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</si>
  <si>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</si>
  <si>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</si>
  <si>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</si>
  <si>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</si>
  <si>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</si>
  <si>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</si>
  <si>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>2112-0-000495</t>
  </si>
  <si>
    <t xml:space="preserve">      REFACCIONES AUTOMOTRICES GERMAD SA DE CV 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</si>
  <si>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</si>
  <si>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</si>
  <si>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</si>
  <si>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</si>
  <si>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</si>
  <si>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</si>
  <si>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</si>
  <si>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</si>
  <si>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</si>
  <si>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</si>
  <si>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</si>
  <si>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</si>
  <si>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 xml:space="preserve">      Urbanos y Suburbanos Habitacionales</t>
  </si>
  <si>
    <t xml:space="preserve">      Rusticos</t>
  </si>
  <si>
    <t>4112-01-05</t>
  </si>
  <si>
    <t xml:space="preserve">      Rustico Ejidal</t>
  </si>
  <si>
    <t>4112-03</t>
  </si>
  <si>
    <t xml:space="preserve">      Impuesto de Adquisición de Inmuebles y otros derechos reales</t>
  </si>
  <si>
    <t xml:space="preserve">      ISR Enajenación de Bienes Inmuebles</t>
  </si>
  <si>
    <t>4143-01</t>
  </si>
  <si>
    <t xml:space="preserve">      Servicios de Agua Potable, Drenaje y Alcantarillado</t>
  </si>
  <si>
    <t xml:space="preserve">      Uso de lotes en panteones</t>
  </si>
  <si>
    <t xml:space="preserve">      Licencias de Construccion</t>
  </si>
  <si>
    <t xml:space="preserve">      Licencias de Uso de Suelo</t>
  </si>
  <si>
    <t xml:space="preserve">      Celebracion de Matrimonio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</si>
  <si>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</si>
  <si>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</si>
  <si>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</si>
  <si>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Servicios de Licencias de Publicidad y Anuncios</t>
  </si>
  <si>
    <t>4143-15-01</t>
  </si>
  <si>
    <t xml:space="preserve">      Licencias y Refrendos para Venta De Bebidas Alcoholicas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</si>
  <si>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</si>
  <si>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</si>
  <si>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</si>
  <si>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</si>
  <si>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</si>
  <si>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</si>
  <si>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</si>
  <si>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</si>
  <si>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4211-17</t>
  </si>
  <si>
    <t xml:space="preserve">      Fondo de compensación del ISAN (FOCOISAN)</t>
  </si>
  <si>
    <t>4211-19</t>
  </si>
  <si>
    <t xml:space="preserve">      Fondo Estabilización Fiscalización y recaudación FOFIR</t>
  </si>
  <si>
    <t>4211-26</t>
  </si>
  <si>
    <t xml:space="preserve">      Fondo de Aportaciones para la Infraestrucura Social Municipal</t>
  </si>
  <si>
    <t xml:space="preserve">      Fondo de Aportaciones para el Fortalecimiento Municipal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</si>
  <si>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</si>
  <si>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</si>
  <si>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</si>
  <si>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</si>
  <si>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4311-35</t>
  </si>
  <si>
    <t xml:space="preserve">      Rendimientos Banorte Cta 1042579619 Tesorería2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</si>
  <si>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</si>
  <si>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</si>
  <si>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</si>
  <si>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</si>
  <si>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</si>
  <si>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</si>
  <si>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</si>
  <si>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</si>
  <si>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</si>
  <si>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</si>
  <si>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</si>
  <si>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</si>
  <si>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4311-54</t>
  </si>
  <si>
    <t xml:space="preserve">      Rendimientos Banorte Cta 1171481993 FISE 2021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</si>
  <si>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</si>
  <si>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</si>
  <si>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</si>
  <si>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</si>
  <si>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</si>
  <si>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</si>
  <si>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5121-2111</t>
  </si>
  <si>
    <t xml:space="preserve">      Materiales, útiles y equipos menores de oficina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</si>
  <si>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</si>
  <si>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</si>
  <si>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</si>
  <si>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</si>
  <si>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</si>
  <si>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</si>
  <si>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5124-2491</t>
  </si>
  <si>
    <t xml:space="preserve">      Otros materiales y artículos de construcción y reparación</t>
  </si>
  <si>
    <t>5126-2611</t>
  </si>
  <si>
    <t xml:space="preserve">      Combustibles, lubricantes y aditivos</t>
  </si>
  <si>
    <t>5127-2731</t>
  </si>
  <si>
    <t xml:space="preserve">      Artículos deportivos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</si>
  <si>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</si>
  <si>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</si>
  <si>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</si>
  <si>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</si>
  <si>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</si>
  <si>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</si>
  <si>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5132-3231</t>
  </si>
  <si>
    <t xml:space="preserve">      Arrendamiento de mobiliario y equipo de administración, educacional y recreativo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</si>
  <si>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</si>
  <si>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</si>
  <si>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</si>
  <si>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</si>
  <si>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5134-3411</t>
  </si>
  <si>
    <t xml:space="preserve">      Servicios financieros y bancarios</t>
  </si>
  <si>
    <t>5134-3451</t>
  </si>
  <si>
    <t xml:space="preserve">      Seguro de bienes patrimoniales</t>
  </si>
  <si>
    <t>5135-3551</t>
  </si>
  <si>
    <t xml:space="preserve">      Reparación y mantenimiento de equipo de transporte</t>
  </si>
  <si>
    <t>5136-3611</t>
  </si>
  <si>
    <t xml:space="preserve">      Difusión por radio, televisión y otros medios de mensajes sobre programas y actividades gubernamentales</t>
  </si>
  <si>
    <t>5241-4411</t>
  </si>
  <si>
    <t xml:space="preserve">      Ayudas sociales a personas</t>
  </si>
  <si>
    <t>Nombre del Ente Público (a)    MUNICIPIO DE GUADALCAZAR, S.L.P.</t>
  </si>
  <si>
    <t>Nombre del Ente Público (a)  MUNICIPIO DE GUADALCAZAR S.L.P.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</si>
  <si>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</si>
  <si>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</si>
  <si>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</si>
  <si>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</si>
  <si>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</si>
  <si>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</si>
  <si>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</si>
  <si>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1112-01-0046</t>
  </si>
  <si>
    <t>1112-01-0047</t>
  </si>
  <si>
    <t xml:space="preserve">      Cta 1174564347 FFM 2022</t>
  </si>
  <si>
    <t xml:space="preserve">      Cta 1174562259 FISM 2022</t>
  </si>
  <si>
    <t>4112-01-06</t>
  </si>
  <si>
    <t>4143-14</t>
  </si>
  <si>
    <t>4149-01</t>
  </si>
  <si>
    <t>4151-01-05</t>
  </si>
  <si>
    <t>4211-08</t>
  </si>
  <si>
    <t>4211-16</t>
  </si>
  <si>
    <t>4211-22</t>
  </si>
  <si>
    <t>4211-23</t>
  </si>
  <si>
    <t>4311-57</t>
  </si>
  <si>
    <t>4311-58</t>
  </si>
  <si>
    <t xml:space="preserve">      Impuesto Predial Traslación de Dominio</t>
  </si>
  <si>
    <t xml:space="preserve">      Servicios de Nomenclatura Urbana</t>
  </si>
  <si>
    <t xml:space="preserve">      Suministro de agua potable</t>
  </si>
  <si>
    <t xml:space="preserve">      ARRENDAMIENTO TERRENO/ ATNA. CELULAR</t>
  </si>
  <si>
    <t xml:space="preserve">      Ieps Gasolina</t>
  </si>
  <si>
    <t xml:space="preserve">      Fondo de Fiscalización y Recaudación (FOFIR)</t>
  </si>
  <si>
    <t xml:space="preserve">      Ajuste F.Fomento Mpal</t>
  </si>
  <si>
    <t xml:space="preserve">      Ajuste  Fondo General de Participaciones</t>
  </si>
  <si>
    <t xml:space="preserve">      Rendimientos Banorte Cta 1174562259 FISM 2022</t>
  </si>
  <si>
    <t xml:space="preserve">      Rendimientos Banorte Cta 1174564347 FFM 2022</t>
  </si>
  <si>
    <t>5115-1551</t>
  </si>
  <si>
    <t>5135-3581</t>
  </si>
  <si>
    <t xml:space="preserve">      Apoyos a la capacitación de los servidores públicos</t>
  </si>
  <si>
    <t xml:space="preserve">      Servicios de limpieza y manejo de desechos</t>
  </si>
  <si>
    <t>1112-01-0048</t>
  </si>
  <si>
    <t>1112-01-0049</t>
  </si>
  <si>
    <t xml:space="preserve">      Cta 1187221266 PROAGUA FED 2022</t>
  </si>
  <si>
    <t xml:space="preserve">      Cta 1187227455 PROAGUA MPAL 2022</t>
  </si>
  <si>
    <t>2112-0-000478</t>
  </si>
  <si>
    <t xml:space="preserve">      Tracsa S.A.P.I. DE C.V.</t>
  </si>
  <si>
    <t>4143-16-01</t>
  </si>
  <si>
    <t>4151-01-04</t>
  </si>
  <si>
    <t>4211-27</t>
  </si>
  <si>
    <t>4213-0046</t>
  </si>
  <si>
    <t>4213-0047</t>
  </si>
  <si>
    <t>4311-30</t>
  </si>
  <si>
    <t>4311-59</t>
  </si>
  <si>
    <t>4311-60</t>
  </si>
  <si>
    <t xml:space="preserve">      Servicios de Expedicion de Copias y Constancias</t>
  </si>
  <si>
    <t xml:space="preserve">      Arrendamiento de Auditorio Municipal</t>
  </si>
  <si>
    <t xml:space="preserve">      Impuesto Estatal sobre la tenencia o uso de vehículos</t>
  </si>
  <si>
    <t xml:space="preserve">      PROAGUA Mpal 2022</t>
  </si>
  <si>
    <t xml:space="preserve">      PROAGUA Federal 2022</t>
  </si>
  <si>
    <t xml:space="preserve">      Rendimientos Banamex Cta 2599726 Recursos propios</t>
  </si>
  <si>
    <t xml:space="preserve">      Rendimientos Banorte Cta 1187221266  PROAGUA FED 2022</t>
  </si>
  <si>
    <t xml:space="preserve">      Rendimientos Cta 1187227455 PROAGUA MPAL 2022</t>
  </si>
  <si>
    <t>5121-2121</t>
  </si>
  <si>
    <t>5122-2211</t>
  </si>
  <si>
    <t>5124-2461</t>
  </si>
  <si>
    <t>5127-2711</t>
  </si>
  <si>
    <t>5129-2911</t>
  </si>
  <si>
    <t>5132-3251</t>
  </si>
  <si>
    <t>5132-3261</t>
  </si>
  <si>
    <t>5132-3291</t>
  </si>
  <si>
    <t>5133-3341</t>
  </si>
  <si>
    <t>5135-3591</t>
  </si>
  <si>
    <t>5138-3811</t>
  </si>
  <si>
    <t>5138-3821</t>
  </si>
  <si>
    <t>5243-4431</t>
  </si>
  <si>
    <t xml:space="preserve">      Materiales y útiles de impresión y reproducción</t>
  </si>
  <si>
    <t xml:space="preserve">      Alimentación en oficinas o lugares de trabajo</t>
  </si>
  <si>
    <t xml:space="preserve">      Material eléctrico y electrónico</t>
  </si>
  <si>
    <t xml:space="preserve">      Vestuario y uniformes</t>
  </si>
  <si>
    <t xml:space="preserve">      Herramientas menores</t>
  </si>
  <si>
    <t xml:space="preserve">      Arrendamiento de equipo de transporte</t>
  </si>
  <si>
    <t xml:space="preserve">      Arrendamiento de maquinaria, otros equipos y herramientas</t>
  </si>
  <si>
    <t xml:space="preserve">      Otros arrendamientos</t>
  </si>
  <si>
    <t xml:space="preserve">      Servicios de capacitación</t>
  </si>
  <si>
    <t xml:space="preserve">      Servicios de jardinería y fumigación</t>
  </si>
  <si>
    <t xml:space="preserve">      Gastos de ceremonial</t>
  </si>
  <si>
    <t xml:space="preserve">      Gastos de orden social y cultural</t>
  </si>
  <si>
    <t xml:space="preserve">      AYUDAS SOCIALES A INSTITUCIONES DE ENSEÑANZA</t>
  </si>
  <si>
    <t>1112-01-0050</t>
  </si>
  <si>
    <t xml:space="preserve">      Cta 1198175990 FISE 2022</t>
  </si>
  <si>
    <t>2112-0-000514</t>
  </si>
  <si>
    <t>2112-1-000430</t>
  </si>
  <si>
    <t xml:space="preserve">      SANCHEZ ALDERENTE FELIPA BERTA</t>
  </si>
  <si>
    <t xml:space="preserve">      Construcciones y proyectos INHALTEN sa de cv</t>
  </si>
  <si>
    <t>4160-01</t>
  </si>
  <si>
    <t>4162-06</t>
  </si>
  <si>
    <t>4213-0048</t>
  </si>
  <si>
    <t>4311-61</t>
  </si>
  <si>
    <t xml:space="preserve">      MULTAS DE ALCOHOLES</t>
  </si>
  <si>
    <t xml:space="preserve">      MULTAS ALCOHOLES</t>
  </si>
  <si>
    <t xml:space="preserve">      Fise 2022</t>
  </si>
  <si>
    <t xml:space="preserve">      Rendimientos Cta 1198175990 Fise 2022</t>
  </si>
  <si>
    <t>5124-2441</t>
  </si>
  <si>
    <t>5133-3361</t>
  </si>
  <si>
    <t>5135-3511</t>
  </si>
  <si>
    <t>5139-3925</t>
  </si>
  <si>
    <t>5212-4151</t>
  </si>
  <si>
    <t xml:space="preserve">      Madera y productos de madera</t>
  </si>
  <si>
    <t xml:space="preserve">      Servicios de apoyo administrativo, fotocopiado e impresión</t>
  </si>
  <si>
    <t xml:space="preserve">      Conservación y mantenimiento menor de inmuebles</t>
  </si>
  <si>
    <t xml:space="preserve">      Tenencias y canje de placas de vehículos oficionales</t>
  </si>
  <si>
    <t xml:space="preserve">      Transferencias internas otorgadas a entidades paraestatales no empresariales y no financieras</t>
  </si>
  <si>
    <t>Saldo al 31 de diciembre de 2022</t>
  </si>
  <si>
    <t>4143-07-07</t>
  </si>
  <si>
    <t xml:space="preserve">      Certificacion de Actas de Divorcio</t>
  </si>
  <si>
    <t>4149-03</t>
  </si>
  <si>
    <t xml:space="preserve">      Permisos</t>
  </si>
  <si>
    <t>4165-003</t>
  </si>
  <si>
    <t xml:space="preserve">      Retenciones 5 al millar obra 2022</t>
  </si>
  <si>
    <t>5113-1323</t>
  </si>
  <si>
    <t>5128-2831</t>
  </si>
  <si>
    <t xml:space="preserve">      Prendas de protección para seguridad pública y nacional</t>
  </si>
  <si>
    <t>5134-3471</t>
  </si>
  <si>
    <t xml:space="preserve">      Fletes y maniobras</t>
  </si>
  <si>
    <t>5611-06</t>
  </si>
  <si>
    <t xml:space="preserve">      Obra Pública 2022</t>
  </si>
  <si>
    <t>4TO TRIM 2022</t>
  </si>
  <si>
    <t>EL MUNICIPIO DE GUADALCÁZAR NO REALIZO NINGUNA ADQUISICION EN EL PERIODO REPORTADO POR TANTO EL PRESENTE FORMATO NO APLICA.</t>
  </si>
  <si>
    <t>Detalle de las adquisiciones de bienes muebles e inmuebles realizadas durante el 4TO TRIMESTRE 2022</t>
  </si>
  <si>
    <t>4TO TRIMESTRE 2022</t>
  </si>
  <si>
    <t>Correspondiente del 1 de Enero al 31 de Diciembre de 2022</t>
  </si>
  <si>
    <t>Correspondiente del 01 DE ENERO 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</si>
</sst>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481">
    <xf numFmtId="0" fontId="0" fillId="0" borderId="0" xfId="0"/>
    <xf numFmtId="0" fontId="44" fillId="0" borderId="0" xfId="115" applyFont="1"/>
    <xf numFmtId="4" fontId="44" fillId="0" borderId="0" xfId="115" applyNumberFormat="1" applyFont="1" applyAlignment="1">
      <alignment horizontal="right" vertical="center" wrapText="1"/>
    </xf>
    <xf numFmtId="0" fontId="44" fillId="0" borderId="0" xfId="115" applyFont="1" applyAlignment="1">
      <alignment horizontal="left" vertical="center" wrapText="1"/>
    </xf>
    <xf numFmtId="0" fontId="44" fillId="0" borderId="19" xfId="115" applyFont="1" applyBorder="1"/>
    <xf numFmtId="4" fontId="44" fillId="0" borderId="19" xfId="115" applyNumberFormat="1" applyFont="1" applyBorder="1" applyAlignment="1">
      <alignment horizontal="right" vertical="center" wrapText="1"/>
    </xf>
    <xf numFmtId="49" fontId="44" fillId="0" borderId="19" xfId="115" applyNumberFormat="1" applyFont="1" applyBorder="1" applyAlignment="1">
      <alignment horizontal="left" vertical="center" wrapText="1"/>
    </xf>
    <xf numFmtId="0" fontId="19" fillId="0" borderId="0" xfId="117" applyFont="1" applyAlignment="1">
      <alignment horizontal="center" vertical="top" wrapText="1"/>
    </xf>
    <xf numFmtId="4" fontId="44" fillId="0" borderId="0" xfId="115" applyNumberFormat="1" applyFont="1" applyAlignment="1">
      <alignment horizontal="right" wrapText="1"/>
    </xf>
    <xf numFmtId="0" fontId="45" fillId="0" borderId="0" xfId="115" applyFont="1"/>
    <xf numFmtId="0" fontId="46" fillId="0" borderId="0" xfId="117" applyFont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Border="1" applyAlignment="1">
      <alignment horizontal="right" wrapText="1"/>
    </xf>
    <xf numFmtId="4" fontId="47" fillId="0" borderId="19" xfId="115" applyNumberFormat="1" applyFont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Border="1"/>
    <xf numFmtId="0" fontId="47" fillId="0" borderId="0" xfId="115" applyFont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Alignment="1">
      <alignment vertical="center"/>
    </xf>
    <xf numFmtId="0" fontId="51" fillId="0" borderId="0" xfId="46" applyFont="1" applyAlignment="1">
      <alignment vertical="center" wrapText="1"/>
    </xf>
    <xf numFmtId="0" fontId="52" fillId="0" borderId="0" xfId="46" applyFont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Alignment="1">
      <alignment horizontal="right" wrapText="1"/>
    </xf>
    <xf numFmtId="4" fontId="47" fillId="0" borderId="0" xfId="115" applyNumberFormat="1" applyFont="1" applyAlignment="1">
      <alignment horizontal="right" vertical="center" wrapText="1"/>
    </xf>
    <xf numFmtId="0" fontId="47" fillId="0" borderId="0" xfId="115" applyFont="1" applyAlignment="1">
      <alignment horizontal="left" vertical="center" wrapText="1"/>
    </xf>
    <xf numFmtId="2" fontId="53" fillId="0" borderId="0" xfId="115" applyNumberFormat="1" applyFont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Alignment="1">
      <alignment horizontal="left" vertical="center" wrapText="1"/>
    </xf>
    <xf numFmtId="0" fontId="44" fillId="0" borderId="0" xfId="118" applyFont="1"/>
    <xf numFmtId="0" fontId="46" fillId="0" borderId="0" xfId="119" applyFont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Border="1" applyAlignment="1">
      <alignment horizontal="right" wrapText="1"/>
    </xf>
    <xf numFmtId="0" fontId="44" fillId="0" borderId="0" xfId="118" applyFont="1" applyAlignment="1">
      <alignment horizontal="left" vertical="center" wrapText="1"/>
    </xf>
    <xf numFmtId="4" fontId="44" fillId="0" borderId="0" xfId="118" applyNumberFormat="1" applyFont="1" applyAlignment="1">
      <alignment horizontal="right" vertical="center" wrapText="1"/>
    </xf>
    <xf numFmtId="4" fontId="44" fillId="0" borderId="0" xfId="118" applyNumberFormat="1" applyFont="1" applyAlignment="1">
      <alignment horizontal="right" wrapText="1"/>
    </xf>
    <xf numFmtId="0" fontId="45" fillId="0" borderId="0" xfId="118" applyFont="1"/>
    <xf numFmtId="0" fontId="50" fillId="0" borderId="0" xfId="117" applyFont="1" applyAlignment="1">
      <alignment horizontal="left" vertical="top"/>
    </xf>
    <xf numFmtId="0" fontId="47" fillId="0" borderId="0" xfId="115" applyFont="1" applyAlignment="1">
      <alignment horizontal="center"/>
    </xf>
    <xf numFmtId="0" fontId="46" fillId="0" borderId="0" xfId="117" applyFont="1" applyAlignment="1">
      <alignment horizontal="left" vertical="top"/>
    </xf>
    <xf numFmtId="0" fontId="48" fillId="0" borderId="0" xfId="115" applyFont="1" applyAlignment="1">
      <alignment horizontal="center"/>
    </xf>
    <xf numFmtId="0" fontId="46" fillId="0" borderId="16" xfId="117" applyFont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Alignment="1">
      <alignment vertical="top"/>
    </xf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Border="1" applyAlignment="1">
      <alignment horizontal="right" vertical="center" wrapText="1"/>
    </xf>
    <xf numFmtId="4" fontId="47" fillId="0" borderId="31" xfId="115" applyNumberFormat="1" applyFont="1" applyBorder="1" applyAlignment="1">
      <alignment horizontal="right" vertical="center" wrapText="1"/>
    </xf>
    <xf numFmtId="4" fontId="47" fillId="0" borderId="35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vertical="center" wrapText="1"/>
    </xf>
    <xf numFmtId="0" fontId="50" fillId="0" borderId="0" xfId="117" applyFont="1" applyAlignment="1">
      <alignment horizontal="center" vertical="top" wrapText="1"/>
    </xf>
    <xf numFmtId="0" fontId="47" fillId="0" borderId="19" xfId="115" applyFont="1" applyBorder="1" applyAlignment="1">
      <alignment horizontal="right" vertical="center" wrapText="1"/>
    </xf>
    <xf numFmtId="0" fontId="50" fillId="0" borderId="16" xfId="117" applyFont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Alignment="1">
      <alignment horizontal="left" vertical="center" wrapText="1"/>
    </xf>
    <xf numFmtId="4" fontId="44" fillId="0" borderId="0" xfId="130" applyNumberFormat="1" applyFont="1" applyAlignment="1">
      <alignment horizontal="right" vertical="center" wrapText="1"/>
    </xf>
    <xf numFmtId="4" fontId="44" fillId="0" borderId="0" xfId="130" applyNumberFormat="1" applyFont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Alignment="1">
      <alignment vertical="top"/>
    </xf>
    <xf numFmtId="4" fontId="47" fillId="0" borderId="0" xfId="130" applyNumberFormat="1" applyFont="1" applyAlignment="1">
      <alignment horizontal="right" vertical="center" wrapText="1"/>
    </xf>
    <xf numFmtId="4" fontId="47" fillId="0" borderId="0" xfId="130" applyNumberFormat="1" applyFont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Border="1" applyAlignment="1">
      <alignment horizontal="right" vertical="center" wrapText="1"/>
    </xf>
    <xf numFmtId="0" fontId="48" fillId="0" borderId="0" xfId="115" applyFont="1"/>
    <xf numFmtId="4" fontId="53" fillId="0" borderId="0" xfId="115" applyNumberFormat="1" applyFont="1" applyAlignment="1">
      <alignment horizontal="right" vertical="center" wrapText="1"/>
    </xf>
    <xf numFmtId="4" fontId="53" fillId="0" borderId="0" xfId="115" applyNumberFormat="1" applyFont="1" applyAlignment="1">
      <alignment horizontal="right" wrapText="1"/>
    </xf>
    <xf numFmtId="0" fontId="48" fillId="0" borderId="0" xfId="115" applyFont="1" applyAlignment="1">
      <alignment vertical="center"/>
    </xf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wrapText="1"/>
    </xf>
    <xf numFmtId="0" fontId="46" fillId="0" borderId="0" xfId="117" applyFont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Border="1" applyAlignment="1">
      <alignment horizontal="right" vertical="center" wrapText="1"/>
    </xf>
    <xf numFmtId="4" fontId="47" fillId="0" borderId="19" xfId="118" applyNumberFormat="1" applyFont="1" applyBorder="1" applyAlignment="1">
      <alignment horizontal="right" wrapText="1"/>
    </xf>
    <xf numFmtId="0" fontId="44" fillId="0" borderId="19" xfId="118" applyFont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/>
    <xf numFmtId="0" fontId="47" fillId="0" borderId="0" xfId="118" applyFont="1" applyAlignment="1">
      <alignment horizontal="center" vertical="center" wrapText="1"/>
    </xf>
    <xf numFmtId="4" fontId="47" fillId="0" borderId="0" xfId="118" applyNumberFormat="1" applyFont="1" applyAlignment="1">
      <alignment horizontal="right" vertical="center" wrapText="1"/>
    </xf>
    <xf numFmtId="4" fontId="47" fillId="0" borderId="0" xfId="118" applyNumberFormat="1" applyFont="1" applyAlignment="1">
      <alignment horizontal="right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61" fillId="0" borderId="0" xfId="115" applyFont="1"/>
    <xf numFmtId="0" fontId="47" fillId="0" borderId="0" xfId="115" applyFont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4" fontId="2" fillId="0" borderId="31" xfId="115" applyNumberFormat="1" applyFont="1" applyBorder="1" applyAlignment="1">
      <alignment horizontal="right" vertical="center" wrapText="1"/>
    </xf>
    <xf numFmtId="0" fontId="2" fillId="0" borderId="19" xfId="115" applyFont="1" applyBorder="1"/>
    <xf numFmtId="4" fontId="2" fillId="0" borderId="19" xfId="115" applyNumberFormat="1" applyFont="1" applyBorder="1" applyAlignment="1">
      <alignment horizontal="right" wrapText="1"/>
    </xf>
    <xf numFmtId="44" fontId="47" fillId="27" borderId="19" xfId="133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2" fillId="0" borderId="19" xfId="115" applyFont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0" fontId="2" fillId="0" borderId="19" xfId="115" applyFont="1" applyBorder="1" applyAlignment="1">
      <alignment wrapText="1"/>
    </xf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Border="1" applyAlignment="1">
      <alignment horizontal="center" vertical="center" wrapText="1"/>
    </xf>
    <xf numFmtId="0" fontId="40" fillId="0" borderId="18" xfId="46" applyFont="1" applyBorder="1" applyAlignment="1">
      <alignment horizontal="center" vertical="center" wrapText="1"/>
    </xf>
    <xf numFmtId="0" fontId="40" fillId="0" borderId="20" xfId="46" applyFont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Border="1" applyAlignment="1">
      <alignment horizontal="center" vertical="center" wrapText="1"/>
    </xf>
    <xf numFmtId="49" fontId="44" fillId="0" borderId="46" xfId="115" applyNumberFormat="1" applyFont="1" applyBorder="1" applyAlignment="1">
      <alignment horizontal="center" vertical="center" wrapText="1"/>
    </xf>
    <xf numFmtId="49" fontId="44" fillId="0" borderId="29" xfId="115" applyNumberFormat="1" applyFont="1" applyBorder="1" applyAlignment="1">
      <alignment horizontal="center" vertical="center" wrapText="1"/>
    </xf>
    <xf numFmtId="0" fontId="50" fillId="0" borderId="0" xfId="117" applyFont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Alignment="1">
      <alignment horizontal="left" vertical="top"/>
    </xf>
    <xf numFmtId="0" fontId="50" fillId="0" borderId="17" xfId="46" applyFont="1" applyBorder="1" applyAlignment="1">
      <alignment horizontal="center" vertical="center" wrapText="1"/>
    </xf>
    <xf numFmtId="0" fontId="50" fillId="0" borderId="18" xfId="46" applyFont="1" applyBorder="1" applyAlignment="1">
      <alignment horizontal="center" vertical="center" wrapText="1"/>
    </xf>
    <xf numFmtId="0" fontId="50" fillId="0" borderId="20" xfId="46" applyFont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Border="1" applyAlignment="1">
      <alignment horizontal="center" vertical="center" wrapText="1"/>
    </xf>
    <xf numFmtId="49" fontId="44" fillId="0" borderId="45" xfId="115" applyNumberFormat="1" applyFont="1" applyBorder="1" applyAlignment="1">
      <alignment horizontal="center" vertical="center" wrapText="1"/>
    </xf>
    <xf numFmtId="49" fontId="44" fillId="0" borderId="27" xfId="115" applyNumberFormat="1" applyFont="1" applyBorder="1" applyAlignment="1">
      <alignment horizontal="center" vertical="center" wrapText="1"/>
    </xf>
    <xf numFmtId="49" fontId="44" fillId="0" borderId="13" xfId="115" applyNumberFormat="1" applyFont="1" applyBorder="1" applyAlignment="1">
      <alignment horizontal="center" vertical="center" wrapText="1"/>
    </xf>
    <xf numFmtId="49" fontId="44" fillId="0" borderId="0" xfId="115" applyNumberFormat="1" applyFont="1" applyAlignment="1">
      <alignment horizontal="center" vertical="center" wrapText="1"/>
    </xf>
    <xf numFmtId="49" fontId="44" fillId="0" borderId="10" xfId="115" applyNumberFormat="1" applyFont="1" applyBorder="1" applyAlignment="1">
      <alignment horizontal="center" vertical="center" wrapText="1"/>
    </xf>
    <xf numFmtId="0" fontId="50" fillId="0" borderId="16" xfId="117" applyFont="1" applyBorder="1" applyAlignment="1">
      <alignment horizontal="left" vertical="top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7" fillId="0" borderId="12" xfId="115" applyFont="1" applyBorder="1" applyAlignment="1">
      <alignment horizontal="justify" vertical="center"/>
    </xf>
    <xf numFmtId="0" fontId="57" fillId="0" borderId="16" xfId="115" applyFont="1" applyBorder="1" applyAlignment="1">
      <alignment horizontal="justify" vertical="center"/>
    </xf>
    <xf numFmtId="0" fontId="57" fillId="0" borderId="11" xfId="115" applyFont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Border="1" applyAlignment="1">
      <alignment horizontal="justify" vertical="center"/>
    </xf>
    <xf numFmtId="0" fontId="19" fillId="0" borderId="0" xfId="46" applyAlignment="1">
      <alignment horizontal="justify" vertical="center"/>
    </xf>
    <xf numFmtId="0" fontId="19" fillId="0" borderId="10" xfId="46" applyBorder="1" applyAlignment="1">
      <alignment horizontal="justify" vertical="center"/>
    </xf>
    <xf numFmtId="0" fontId="50" fillId="0" borderId="0" xfId="115" applyFont="1" applyAlignment="1">
      <alignment horizontal="center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Alignment="1">
      <alignment horizontal="left" vertical="top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Border="1" applyAlignment="1">
      <alignment horizontal="justify" vertical="center"/>
    </xf>
    <xf numFmtId="0" fontId="57" fillId="0" borderId="0" xfId="130" applyFont="1" applyAlignment="1">
      <alignment horizontal="justify" vertical="center"/>
    </xf>
    <xf numFmtId="0" fontId="57" fillId="0" borderId="10" xfId="130" applyFont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Border="1" applyAlignment="1">
      <alignment horizontal="center" vertical="center" wrapText="1"/>
    </xf>
    <xf numFmtId="49" fontId="44" fillId="0" borderId="45" xfId="130" applyNumberFormat="1" applyFont="1" applyBorder="1" applyAlignment="1">
      <alignment horizontal="center" vertical="center" wrapText="1"/>
    </xf>
    <xf numFmtId="49" fontId="44" fillId="0" borderId="27" xfId="130" applyNumberFormat="1" applyFont="1" applyBorder="1" applyAlignment="1">
      <alignment horizontal="center" vertical="center" wrapText="1"/>
    </xf>
    <xf numFmtId="49" fontId="44" fillId="0" borderId="13" xfId="130" applyNumberFormat="1" applyFont="1" applyBorder="1" applyAlignment="1">
      <alignment horizontal="center" vertical="center" wrapText="1"/>
    </xf>
    <xf numFmtId="49" fontId="44" fillId="0" borderId="0" xfId="130" applyNumberFormat="1" applyFont="1" applyAlignment="1">
      <alignment horizontal="center" vertical="center" wrapText="1"/>
    </xf>
    <xf numFmtId="49" fontId="44" fillId="0" borderId="10" xfId="130" applyNumberFormat="1" applyFont="1" applyBorder="1" applyAlignment="1">
      <alignment horizontal="center" vertical="center" wrapText="1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0" fillId="0" borderId="17" xfId="117" applyFont="1" applyBorder="1" applyAlignment="1">
      <alignment horizontal="left"/>
    </xf>
    <xf numFmtId="0" fontId="50" fillId="0" borderId="18" xfId="117" applyFont="1" applyBorder="1" applyAlignment="1">
      <alignment horizontal="left"/>
    </xf>
    <xf numFmtId="0" fontId="50" fillId="0" borderId="20" xfId="117" applyFont="1" applyBorder="1" applyAlignment="1">
      <alignment horizontal="left"/>
    </xf>
    <xf numFmtId="0" fontId="51" fillId="0" borderId="0" xfId="46" applyFont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Border="1" applyAlignment="1">
      <alignment horizontal="justify" vertical="center" wrapText="1"/>
    </xf>
    <xf numFmtId="0" fontId="51" fillId="0" borderId="15" xfId="46" applyFont="1" applyBorder="1" applyAlignment="1">
      <alignment horizontal="justify" vertical="center" wrapText="1"/>
    </xf>
    <xf numFmtId="0" fontId="51" fillId="0" borderId="14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0" fillId="0" borderId="19" xfId="46" applyFont="1" applyBorder="1" applyAlignment="1">
      <alignment horizontal="center" vertical="center" wrapText="1"/>
    </xf>
    <xf numFmtId="49" fontId="44" fillId="0" borderId="12" xfId="115" applyNumberFormat="1" applyFont="1" applyBorder="1" applyAlignment="1">
      <alignment horizontal="center" vertical="center" wrapText="1"/>
    </xf>
    <xf numFmtId="49" fontId="44" fillId="0" borderId="16" xfId="115" applyNumberFormat="1" applyFont="1" applyBorder="1" applyAlignment="1">
      <alignment horizontal="center" vertical="center" wrapText="1"/>
    </xf>
    <xf numFmtId="49" fontId="44" fillId="0" borderId="11" xfId="115" applyNumberFormat="1" applyFont="1" applyBorder="1" applyAlignment="1">
      <alignment horizontal="center" vertical="center" wrapText="1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Border="1" applyAlignment="1">
      <alignment horizontal="left" vertical="center"/>
    </xf>
    <xf numFmtId="0" fontId="51" fillId="0" borderId="16" xfId="46" applyFont="1" applyBorder="1" applyAlignment="1">
      <alignment horizontal="left" vertical="center"/>
    </xf>
    <xf numFmtId="0" fontId="51" fillId="0" borderId="11" xfId="46" applyFont="1" applyBorder="1" applyAlignment="1">
      <alignment horizontal="left" vertical="center"/>
    </xf>
    <xf numFmtId="0" fontId="46" fillId="0" borderId="0" xfId="117" applyFont="1" applyAlignment="1">
      <alignment horizontal="left" vertical="top"/>
    </xf>
    <xf numFmtId="0" fontId="52" fillId="0" borderId="17" xfId="46" applyFont="1" applyBorder="1" applyAlignment="1">
      <alignment horizontal="center" vertical="center" wrapText="1"/>
    </xf>
    <xf numFmtId="0" fontId="52" fillId="0" borderId="18" xfId="46" applyFont="1" applyBorder="1" applyAlignment="1">
      <alignment horizontal="center" vertical="center" wrapText="1"/>
    </xf>
    <xf numFmtId="0" fontId="52" fillId="0" borderId="20" xfId="46" applyFont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Border="1" applyAlignment="1">
      <alignment horizontal="center" vertical="center" wrapText="1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Alignment="1">
      <alignment horizontal="center" vertical="top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57" fillId="0" borderId="12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/>
    </xf>
    <xf numFmtId="0" fontId="57" fillId="0" borderId="11" xfId="46" applyFont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46" fillId="0" borderId="0" xfId="117" applyFont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6" fillId="0" borderId="0" xfId="119" applyFont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  <xf numFmtId="49" fontId="2" fillId="0" borderId="34" xfId="115" applyNumberFormat="1" applyFont="1" applyBorder="1" applyAlignment="1">
      <alignment horizontal="left" vertical="center" wrapText="1"/>
    </xf>
    <xf numFmtId="4" fontId="2" fillId="0" borderId="30" xfId="115" applyNumberFormat="1" applyFont="1" applyBorder="1" applyAlignment="1">
      <alignment horizontal="right" vertical="center" wrapText="1"/>
    </xf>
    <xf numFmtId="4" fontId="2" fillId="0" borderId="0" xfId="115" applyNumberFormat="1" applyFont="1" applyAlignment="1">
      <alignment horizontal="right" vertical="center" wrapText="1"/>
    </xf>
    <xf numFmtId="0" fontId="2" fillId="0" borderId="0" xfId="115" applyFont="1"/>
    <xf numFmtId="49" fontId="2" fillId="0" borderId="19" xfId="115" applyNumberFormat="1" applyFont="1" applyBorder="1" applyAlignment="1">
      <alignment horizontal="left" vertical="center" wrapText="1"/>
    </xf>
    <xf numFmtId="4" fontId="2" fillId="0" borderId="19" xfId="115" applyNumberFormat="1" applyFont="1" applyBorder="1" applyAlignment="1">
      <alignment horizontal="right" vertical="center" wrapText="1"/>
    </xf>
    <xf numFmtId="0" fontId="2" fillId="0" borderId="19" xfId="118" applyFont="1" applyBorder="1" applyAlignment="1">
      <alignment horizontal="center"/>
    </xf>
    <xf numFmtId="0" fontId="2" fillId="0" borderId="19" xfId="118" applyFont="1" applyBorder="1" applyAlignment="1">
      <alignment horizontal="left" wrapText="1"/>
    </xf>
    <xf numFmtId="168" fontId="2" fillId="0" borderId="19" xfId="118" applyNumberFormat="1" applyFont="1" applyBorder="1" applyAlignment="1">
      <alignment horizontal="right"/>
    </xf>
    <xf numFmtId="0" fontId="2" fillId="0" borderId="38" xfId="115" applyFont="1" applyBorder="1" applyAlignment="1">
      <alignment horizontal="center" wrapText="1"/>
    </xf>
    <xf numFmtId="0" fontId="2" fillId="0" borderId="45" xfId="115" applyFont="1" applyBorder="1" applyAlignment="1">
      <alignment horizontal="center" wrapText="1"/>
    </xf>
    <xf numFmtId="0" fontId="2" fillId="0" borderId="27" xfId="115" applyFont="1" applyBorder="1" applyAlignment="1">
      <alignment horizontal="center" wrapText="1"/>
    </xf>
    <xf numFmtId="0" fontId="2" fillId="0" borderId="13" xfId="115" applyFont="1" applyBorder="1" applyAlignment="1">
      <alignment horizontal="center" wrapText="1"/>
    </xf>
    <xf numFmtId="0" fontId="2" fillId="0" borderId="0" xfId="115" applyFont="1" applyAlignment="1">
      <alignment horizontal="center" wrapText="1"/>
    </xf>
    <xf numFmtId="0" fontId="2" fillId="0" borderId="10" xfId="115" applyFont="1" applyBorder="1" applyAlignment="1">
      <alignment horizontal="center" wrapText="1"/>
    </xf>
    <xf numFmtId="0" fontId="2" fillId="0" borderId="12" xfId="115" applyFont="1" applyBorder="1" applyAlignment="1">
      <alignment horizontal="center" wrapText="1"/>
    </xf>
    <xf numFmtId="0" fontId="2" fillId="0" borderId="16" xfId="115" applyFont="1" applyBorder="1" applyAlignment="1">
      <alignment horizontal="center" wrapText="1"/>
    </xf>
    <xf numFmtId="0" fontId="2" fillId="0" borderId="11" xfId="115" applyFont="1" applyBorder="1" applyAlignment="1">
      <alignment horizontal="center" wrapText="1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1.emf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71439</xdr:rowOff>
    </xdr:from>
    <xdr:to>
      <xdr:col>1</xdr:col>
      <xdr:colOff>611188</xdr:colOff>
      <xdr:row>6</xdr:row>
      <xdr:rowOff>150813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18AA74-A084-42F4-A531-E925339EAB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71439"/>
          <a:ext cx="1111250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68</xdr:row>
      <xdr:rowOff>63500</xdr:rowOff>
    </xdr:from>
    <xdr:to>
      <xdr:col>7</xdr:col>
      <xdr:colOff>429559</xdr:colOff>
      <xdr:row>79</xdr:row>
      <xdr:rowOff>68169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4FD3F33-F698-4F41-BF02-D78B6B57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1795462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66675</xdr:rowOff>
    </xdr:from>
    <xdr:to>
      <xdr:col>1</xdr:col>
      <xdr:colOff>381000</xdr:colOff>
      <xdr:row>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DA161B-F85A-4904-9FF7-63D65F47E9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86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23</xdr:row>
      <xdr:rowOff>31750</xdr:rowOff>
    </xdr:from>
    <xdr:to>
      <xdr:col>6</xdr:col>
      <xdr:colOff>912540</xdr:colOff>
      <xdr:row>33</xdr:row>
      <xdr:rowOff>115794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12C7423-EB9F-4793-8863-9817876D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3730625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183173</xdr:colOff>
      <xdr:row>0</xdr:row>
      <xdr:rowOff>117230</xdr:rowOff>
    </xdr:from>
    <xdr:to>
      <xdr:col>1</xdr:col>
      <xdr:colOff>76200</xdr:colOff>
      <xdr:row>5</xdr:row>
      <xdr:rowOff>131884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EA7967E-73B2-47DF-9EF2-A1D09E72B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11723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20</xdr:row>
      <xdr:rowOff>0</xdr:rowOff>
    </xdr:from>
    <xdr:to>
      <xdr:col>5</xdr:col>
      <xdr:colOff>747653</xdr:colOff>
      <xdr:row>25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47898-DB5B-4865-B9F6-6811C006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333750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555625</xdr:colOff>
      <xdr:row>19</xdr:row>
      <xdr:rowOff>63500</xdr:rowOff>
    </xdr:from>
    <xdr:to>
      <xdr:col>5</xdr:col>
      <xdr:colOff>880790</xdr:colOff>
      <xdr:row>25</xdr:row>
      <xdr:rowOff>782544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FC29DAC-5601-438C-BAAF-61F230D5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3238500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85725</xdr:rowOff>
    </xdr:from>
    <xdr:to>
      <xdr:col>1</xdr:col>
      <xdr:colOff>304800</xdr:colOff>
      <xdr:row>5</xdr:row>
      <xdr:rowOff>161925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08A4887-9E43-45E0-949F-E716AC3D1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78</xdr:row>
      <xdr:rowOff>126175</xdr:rowOff>
    </xdr:from>
    <xdr:to>
      <xdr:col>4</xdr:col>
      <xdr:colOff>793751</xdr:colOff>
      <xdr:row>86</xdr:row>
      <xdr:rowOff>163419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FD0890A-00D2-4FD8-B66A-AA42965EA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49693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247650</xdr:colOff>
      <xdr:row>4</xdr:row>
      <xdr:rowOff>180975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2E72B8B-E161-4410-8CB8-E06DDF2477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43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31</xdr:row>
      <xdr:rowOff>31750</xdr:rowOff>
    </xdr:from>
    <xdr:to>
      <xdr:col>4</xdr:col>
      <xdr:colOff>984250</xdr:colOff>
      <xdr:row>39</xdr:row>
      <xdr:rowOff>68994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29B5EA4-D15F-4CAD-9164-80016696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15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123825</xdr:rowOff>
    </xdr:from>
    <xdr:to>
      <xdr:col>1</xdr:col>
      <xdr:colOff>171450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7B2CECF-C326-4F3B-8C78-CD6CFA5FBC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382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59</xdr:row>
      <xdr:rowOff>158750</xdr:rowOff>
    </xdr:from>
    <xdr:to>
      <xdr:col>4</xdr:col>
      <xdr:colOff>968375</xdr:colOff>
      <xdr:row>68</xdr:row>
      <xdr:rowOff>21369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244E7B-1333-49AB-A89C-03D4AFE8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0170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581025</xdr:colOff>
      <xdr:row>5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C9D76CD-B74F-444B-B8F2-29DB1C7070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190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18</xdr:row>
      <xdr:rowOff>95250</xdr:rowOff>
    </xdr:from>
    <xdr:to>
      <xdr:col>6</xdr:col>
      <xdr:colOff>142875</xdr:colOff>
      <xdr:row>26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E760FC0-3709-4A5B-B464-F687529D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540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409575</xdr:colOff>
      <xdr:row>5</xdr:row>
      <xdr:rowOff>23812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4438815-ACDD-4892-B515-D0E365A0B1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18</xdr:row>
      <xdr:rowOff>142875</xdr:rowOff>
    </xdr:from>
    <xdr:to>
      <xdr:col>6</xdr:col>
      <xdr:colOff>301625</xdr:colOff>
      <xdr:row>27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5D7E977B-6694-48AC-92A8-5371F98DE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57187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190500</xdr:rowOff>
    </xdr:from>
    <xdr:to>
      <xdr:col>1</xdr:col>
      <xdr:colOff>161925</xdr:colOff>
      <xdr:row>5</xdr:row>
      <xdr:rowOff>66675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9BF92B9-0EFA-4FE9-B234-5B2B2ADFB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78</xdr:row>
      <xdr:rowOff>168338</xdr:rowOff>
    </xdr:from>
    <xdr:to>
      <xdr:col>3</xdr:col>
      <xdr:colOff>1079500</xdr:colOff>
      <xdr:row>86</xdr:row>
      <xdr:rowOff>37244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648D153-B5A2-4197-85FE-0BDF3A221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884463"/>
          <a:ext cx="5969000" cy="126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0</xdr:col>
      <xdr:colOff>1181100</xdr:colOff>
      <xdr:row>5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64909A-1955-4B98-A77F-AB580E0109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1111250</xdr:colOff>
      <xdr:row>25</xdr:row>
      <xdr:rowOff>47625</xdr:rowOff>
    </xdr:from>
    <xdr:to>
      <xdr:col>6</xdr:col>
      <xdr:colOff>317500</xdr:colOff>
      <xdr:row>34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5DDA28-6C26-4FB8-9FC3-DCB4CCAD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51435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942975</xdr:colOff>
      <xdr:row>4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D697B01-F6D1-41B4-9AC7-2EC588A7A0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28</xdr:row>
      <xdr:rowOff>15875</xdr:rowOff>
    </xdr:from>
    <xdr:to>
      <xdr:col>2</xdr:col>
      <xdr:colOff>1285875</xdr:colOff>
      <xdr:row>36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8930B645-4246-4815-988B-79A83CCE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207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1</xdr:row>
      <xdr:rowOff>54429</xdr:rowOff>
    </xdr:from>
    <xdr:to>
      <xdr:col>1</xdr:col>
      <xdr:colOff>866321</xdr:colOff>
      <xdr:row>7</xdr:row>
      <xdr:rowOff>154214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452AF63-540E-41EE-A925-A136B6ADDD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5"/>
          <a:ext cx="1111250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25</xdr:row>
      <xdr:rowOff>28575</xdr:rowOff>
    </xdr:from>
    <xdr:to>
      <xdr:col>9</xdr:col>
      <xdr:colOff>188259</xdr:colOff>
      <xdr:row>32</xdr:row>
      <xdr:rowOff>646019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1F9DFE9-15D0-488D-9EF1-62B07C4C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52437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153148</xdr:colOff>
      <xdr:row>2</xdr:row>
      <xdr:rowOff>129801</xdr:rowOff>
    </xdr:from>
    <xdr:to>
      <xdr:col>1</xdr:col>
      <xdr:colOff>246530</xdr:colOff>
      <xdr:row>6</xdr:row>
      <xdr:rowOff>100853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89C0BF8-05C2-43AA-B058-DBF4BCDA95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8" y="443566"/>
          <a:ext cx="855382" cy="733052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</xdr:colOff>
      <xdr:row>31</xdr:row>
      <xdr:rowOff>114901</xdr:rowOff>
    </xdr:from>
    <xdr:to>
      <xdr:col>3</xdr:col>
      <xdr:colOff>840441</xdr:colOff>
      <xdr:row>38</xdr:row>
      <xdr:rowOff>156774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43C1D72D-1041-4BA0-9967-B38AB15F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8" y="5953166"/>
          <a:ext cx="5692588" cy="1207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47625</xdr:rowOff>
    </xdr:from>
    <xdr:to>
      <xdr:col>1</xdr:col>
      <xdr:colOff>76200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4FD912-02CC-47F2-9381-987619301F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7147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50</xdr:row>
      <xdr:rowOff>267</xdr:rowOff>
    </xdr:from>
    <xdr:to>
      <xdr:col>3</xdr:col>
      <xdr:colOff>1323975</xdr:colOff>
      <xdr:row>58</xdr:row>
      <xdr:rowOff>34068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2665D64-5411-4B24-A28E-A2483D7B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53842"/>
          <a:ext cx="6267450" cy="132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437030</xdr:colOff>
      <xdr:row>0</xdr:row>
      <xdr:rowOff>100854</xdr:rowOff>
    </xdr:from>
    <xdr:to>
      <xdr:col>1</xdr:col>
      <xdr:colOff>571500</xdr:colOff>
      <xdr:row>6</xdr:row>
      <xdr:rowOff>11206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195A74-8C83-4F6B-865E-C5E66851A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100854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20</xdr:row>
      <xdr:rowOff>134470</xdr:rowOff>
    </xdr:from>
    <xdr:to>
      <xdr:col>6</xdr:col>
      <xdr:colOff>972110</xdr:colOff>
      <xdr:row>32</xdr:row>
      <xdr:rowOff>2801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B5D147A-F4B5-446B-A4A9-DD53888D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485029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468924</xdr:colOff>
      <xdr:row>0</xdr:row>
      <xdr:rowOff>146538</xdr:rowOff>
    </xdr:from>
    <xdr:to>
      <xdr:col>1</xdr:col>
      <xdr:colOff>603394</xdr:colOff>
      <xdr:row>6</xdr:row>
      <xdr:rowOff>39220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13A2D-75AB-4049-9CBD-0E1F4C4389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4" y="146538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22</xdr:row>
      <xdr:rowOff>103282</xdr:rowOff>
    </xdr:from>
    <xdr:to>
      <xdr:col>4</xdr:col>
      <xdr:colOff>1557618</xdr:colOff>
      <xdr:row>32</xdr:row>
      <xdr:rowOff>114860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D2F2A842-AA9C-4978-B916-1FCBBF69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3722782"/>
          <a:ext cx="7451912" cy="1580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9524</xdr:rowOff>
    </xdr:from>
    <xdr:to>
      <xdr:col>1</xdr:col>
      <xdr:colOff>933450</xdr:colOff>
      <xdr:row>6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5E4679-5FE2-4719-852A-989BAAE539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09549"/>
          <a:ext cx="120015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36</xdr:row>
      <xdr:rowOff>33617</xdr:rowOff>
    </xdr:from>
    <xdr:to>
      <xdr:col>5</xdr:col>
      <xdr:colOff>1207434</xdr:colOff>
      <xdr:row>45</xdr:row>
      <xdr:rowOff>170889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658A5350-091A-4C77-8BA7-E1AF8446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6745941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1371600</xdr:colOff>
      <xdr:row>6</xdr:row>
      <xdr:rowOff>136525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DB7BB2-484F-41AC-AC39-863EE9DBC3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1200150" cy="1165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21</xdr:row>
      <xdr:rowOff>8205</xdr:rowOff>
    </xdr:from>
    <xdr:to>
      <xdr:col>2</xdr:col>
      <xdr:colOff>1277470</xdr:colOff>
      <xdr:row>29</xdr:row>
      <xdr:rowOff>170890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66FC9CE-33EC-4D79-A731-0E650EAC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4871558"/>
          <a:ext cx="7530353" cy="159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104776</xdr:rowOff>
    </xdr:from>
    <xdr:to>
      <xdr:col>1</xdr:col>
      <xdr:colOff>238125</xdr:colOff>
      <xdr:row>4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E7932D-3039-4586-B0F6-C0D5D46966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6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24</xdr:row>
      <xdr:rowOff>95776</xdr:rowOff>
    </xdr:from>
    <xdr:to>
      <xdr:col>3</xdr:col>
      <xdr:colOff>1837765</xdr:colOff>
      <xdr:row>32</xdr:row>
      <xdr:rowOff>36420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3E0A70B-E1F3-48CF-B6D7-272AE686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4701394"/>
          <a:ext cx="6589059" cy="139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301625</xdr:colOff>
      <xdr:row>1</xdr:row>
      <xdr:rowOff>7938</xdr:rowOff>
    </xdr:from>
    <xdr:to>
      <xdr:col>0</xdr:col>
      <xdr:colOff>1235075</xdr:colOff>
      <xdr:row>6</xdr:row>
      <xdr:rowOff>31750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81E45F2-FAC8-47C4-8C13-F0492D86DB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166688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997323</xdr:colOff>
      <xdr:row>25</xdr:row>
      <xdr:rowOff>49974</xdr:rowOff>
    </xdr:from>
    <xdr:to>
      <xdr:col>6</xdr:col>
      <xdr:colOff>705971</xdr:colOff>
      <xdr:row>32</xdr:row>
      <xdr:rowOff>563095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2A2B4BF0-21EA-41D1-BE0C-81E18F24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" y="4431474"/>
          <a:ext cx="7597589" cy="161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136071</xdr:rowOff>
    </xdr:from>
    <xdr:to>
      <xdr:col>1</xdr:col>
      <xdr:colOff>579664</xdr:colOff>
      <xdr:row>6</xdr:row>
      <xdr:rowOff>136071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93CD1B4-38C0-47B7-A126-D5B53B730E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99357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155</xdr:row>
      <xdr:rowOff>123264</xdr:rowOff>
    </xdr:from>
    <xdr:to>
      <xdr:col>7</xdr:col>
      <xdr:colOff>168089</xdr:colOff>
      <xdr:row>166</xdr:row>
      <xdr:rowOff>8855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01CEAE6-DB52-4B0A-8305-E00E13CE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32295352"/>
          <a:ext cx="7597589" cy="161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49"/>
    <col min="2" max="2" width="41.85546875" style="149" bestFit="1" customWidth="1"/>
    <col min="3" max="3" width="25" style="155" customWidth="1"/>
    <col min="4" max="4" width="70.85546875" style="149" bestFit="1" customWidth="1"/>
    <col min="5" max="16384" width="11.42578125" style="149"/>
  </cols>
  <sheetData>
    <row r="1" spans="1:5" ht="15" x14ac:dyDescent="0.25">
      <c r="A1" s="211" t="s">
        <v>273</v>
      </c>
      <c r="B1" s="211"/>
      <c r="C1" s="211"/>
      <c r="D1" s="211"/>
    </row>
    <row r="2" spans="1:5" ht="15" x14ac:dyDescent="0.25">
      <c r="A2" s="211" t="s">
        <v>229</v>
      </c>
      <c r="B2" s="211"/>
      <c r="C2" s="211"/>
      <c r="D2" s="211"/>
    </row>
    <row r="3" spans="1:5" ht="15" thickBot="1" x14ac:dyDescent="0.25"/>
    <row r="4" spans="1:5" ht="28.5" customHeight="1" thickBot="1" x14ac:dyDescent="0.25">
      <c r="A4" s="164" t="s">
        <v>206</v>
      </c>
      <c r="B4" s="165" t="s">
        <v>205</v>
      </c>
      <c r="C4" s="165" t="s">
        <v>210</v>
      </c>
      <c r="D4" s="166" t="s">
        <v>209</v>
      </c>
    </row>
    <row r="5" spans="1:5" ht="18" x14ac:dyDescent="0.25">
      <c r="A5" s="173" t="s">
        <v>208</v>
      </c>
      <c r="B5" s="223" t="s">
        <v>207</v>
      </c>
      <c r="C5" s="219" t="s">
        <v>16</v>
      </c>
      <c r="D5" s="178" t="s">
        <v>6</v>
      </c>
      <c r="E5" s="172"/>
    </row>
    <row r="6" spans="1:5" ht="18" x14ac:dyDescent="0.25">
      <c r="A6" s="174" t="s">
        <v>211</v>
      </c>
      <c r="B6" s="224"/>
      <c r="C6" s="220"/>
      <c r="D6" s="179" t="s">
        <v>21</v>
      </c>
      <c r="E6" s="172"/>
    </row>
    <row r="7" spans="1:5" ht="18" x14ac:dyDescent="0.25">
      <c r="A7" s="174" t="s">
        <v>212</v>
      </c>
      <c r="B7" s="224"/>
      <c r="C7" s="220"/>
      <c r="D7" s="179" t="s">
        <v>3</v>
      </c>
      <c r="E7" s="172"/>
    </row>
    <row r="8" spans="1:5" ht="18" x14ac:dyDescent="0.25">
      <c r="A8" s="174" t="s">
        <v>213</v>
      </c>
      <c r="B8" s="224"/>
      <c r="C8" s="220"/>
      <c r="D8" s="179" t="s">
        <v>25</v>
      </c>
      <c r="E8" s="172"/>
    </row>
    <row r="9" spans="1:5" ht="18" x14ac:dyDescent="0.25">
      <c r="A9" s="174" t="s">
        <v>214</v>
      </c>
      <c r="B9" s="224"/>
      <c r="C9" s="220"/>
      <c r="D9" s="179" t="s">
        <v>58</v>
      </c>
      <c r="E9" s="172"/>
    </row>
    <row r="10" spans="1:5" ht="18" x14ac:dyDescent="0.25">
      <c r="A10" s="174" t="s">
        <v>215</v>
      </c>
      <c r="B10" s="224"/>
      <c r="C10" s="220"/>
      <c r="D10" s="179" t="s">
        <v>42</v>
      </c>
      <c r="E10" s="172"/>
    </row>
    <row r="11" spans="1:5" ht="18" x14ac:dyDescent="0.25">
      <c r="A11" s="174" t="s">
        <v>216</v>
      </c>
      <c r="B11" s="224"/>
      <c r="C11" s="220"/>
      <c r="D11" s="179" t="s">
        <v>59</v>
      </c>
      <c r="E11" s="172"/>
    </row>
    <row r="12" spans="1:5" ht="18" x14ac:dyDescent="0.25">
      <c r="A12" s="174" t="s">
        <v>217</v>
      </c>
      <c r="B12" s="224"/>
      <c r="C12" s="220"/>
      <c r="D12" s="179" t="s">
        <v>141</v>
      </c>
      <c r="E12" s="172"/>
    </row>
    <row r="13" spans="1:5" ht="18" x14ac:dyDescent="0.25">
      <c r="A13" s="175" t="s">
        <v>218</v>
      </c>
      <c r="B13" s="224"/>
      <c r="C13" s="221" t="s">
        <v>47</v>
      </c>
      <c r="D13" s="179" t="s">
        <v>140</v>
      </c>
      <c r="E13" s="172"/>
    </row>
    <row r="14" spans="1:5" ht="18" x14ac:dyDescent="0.25">
      <c r="A14" s="175" t="s">
        <v>219</v>
      </c>
      <c r="B14" s="224"/>
      <c r="C14" s="221"/>
      <c r="D14" s="179" t="s">
        <v>67</v>
      </c>
      <c r="E14" s="172"/>
    </row>
    <row r="15" spans="1:5" ht="18.75" thickBot="1" x14ac:dyDescent="0.3">
      <c r="A15" s="176" t="s">
        <v>220</v>
      </c>
      <c r="B15" s="225"/>
      <c r="C15" s="222"/>
      <c r="D15" s="180" t="s">
        <v>48</v>
      </c>
      <c r="E15" s="172"/>
    </row>
    <row r="16" spans="1:5" ht="18" x14ac:dyDescent="0.25">
      <c r="A16" s="177" t="s">
        <v>221</v>
      </c>
      <c r="B16" s="223" t="s">
        <v>230</v>
      </c>
      <c r="C16" s="216" t="s">
        <v>50</v>
      </c>
      <c r="D16" s="167" t="s">
        <v>50</v>
      </c>
      <c r="E16" s="172"/>
    </row>
    <row r="17" spans="1:5" ht="18" x14ac:dyDescent="0.25">
      <c r="A17" s="175" t="s">
        <v>222</v>
      </c>
      <c r="B17" s="224"/>
      <c r="C17" s="226"/>
      <c r="D17" s="179" t="s">
        <v>49</v>
      </c>
      <c r="E17" s="172"/>
    </row>
    <row r="18" spans="1:5" ht="43.5" thickBot="1" x14ac:dyDescent="0.3">
      <c r="A18" s="176" t="s">
        <v>223</v>
      </c>
      <c r="B18" s="225"/>
      <c r="C18" s="168" t="s">
        <v>66</v>
      </c>
      <c r="D18" s="181" t="s">
        <v>54</v>
      </c>
      <c r="E18" s="172"/>
    </row>
    <row r="19" spans="1:5" ht="18" x14ac:dyDescent="0.25">
      <c r="A19" s="177" t="s">
        <v>224</v>
      </c>
      <c r="B19" s="212" t="s">
        <v>235</v>
      </c>
      <c r="C19" s="227" t="s">
        <v>233</v>
      </c>
      <c r="D19" s="178" t="s">
        <v>234</v>
      </c>
      <c r="E19" s="172"/>
    </row>
    <row r="20" spans="1:5" ht="18.75" thickBot="1" x14ac:dyDescent="0.3">
      <c r="A20" s="176" t="s">
        <v>225</v>
      </c>
      <c r="B20" s="229"/>
      <c r="C20" s="228"/>
      <c r="D20" s="180" t="s">
        <v>232</v>
      </c>
      <c r="E20" s="172"/>
    </row>
    <row r="21" spans="1:5" ht="18" x14ac:dyDescent="0.25">
      <c r="A21" s="177" t="s">
        <v>226</v>
      </c>
      <c r="B21" s="230" t="s">
        <v>236</v>
      </c>
      <c r="C21" s="216" t="s">
        <v>237</v>
      </c>
      <c r="D21" s="169" t="s">
        <v>239</v>
      </c>
      <c r="E21" s="172"/>
    </row>
    <row r="22" spans="1:5" ht="28.5" x14ac:dyDescent="0.25">
      <c r="A22" s="175" t="s">
        <v>227</v>
      </c>
      <c r="B22" s="231"/>
      <c r="C22" s="217"/>
      <c r="D22" s="182" t="s">
        <v>254</v>
      </c>
      <c r="E22" s="172"/>
    </row>
    <row r="23" spans="1:5" ht="18.75" thickBot="1" x14ac:dyDescent="0.3">
      <c r="A23" s="176" t="s">
        <v>228</v>
      </c>
      <c r="B23" s="232"/>
      <c r="C23" s="218"/>
      <c r="D23" s="181" t="s">
        <v>255</v>
      </c>
      <c r="E23" s="172"/>
    </row>
    <row r="24" spans="1:5" ht="42.75" customHeight="1" x14ac:dyDescent="0.25">
      <c r="A24" s="177" t="s">
        <v>252</v>
      </c>
      <c r="B24" s="212" t="s">
        <v>271</v>
      </c>
      <c r="C24" s="214" t="s">
        <v>272</v>
      </c>
      <c r="D24" s="178" t="s">
        <v>189</v>
      </c>
      <c r="E24" s="172"/>
    </row>
    <row r="25" spans="1:5" ht="32.25" customHeight="1" thickBot="1" x14ac:dyDescent="0.3">
      <c r="A25" s="176" t="s">
        <v>253</v>
      </c>
      <c r="B25" s="213"/>
      <c r="C25" s="215"/>
      <c r="D25" s="180" t="s">
        <v>160</v>
      </c>
      <c r="E25" s="172"/>
    </row>
    <row r="26" spans="1:5" x14ac:dyDescent="0.2">
      <c r="A26" s="155"/>
    </row>
    <row r="27" spans="1:5" x14ac:dyDescent="0.2">
      <c r="A27" s="155"/>
    </row>
    <row r="28" spans="1:5" x14ac:dyDescent="0.2">
      <c r="A28" s="155"/>
    </row>
    <row r="29" spans="1:5" x14ac:dyDescent="0.2">
      <c r="A29" s="155"/>
    </row>
    <row r="30" spans="1:5" x14ac:dyDescent="0.2">
      <c r="A30" s="155"/>
    </row>
    <row r="31" spans="1:5" x14ac:dyDescent="0.2">
      <c r="A31" s="155"/>
    </row>
    <row r="32" spans="1:5" x14ac:dyDescent="0.2">
      <c r="A32" s="155"/>
    </row>
    <row r="33" spans="1:1" x14ac:dyDescent="0.2">
      <c r="A33" s="155"/>
    </row>
    <row r="34" spans="1:1" x14ac:dyDescent="0.2">
      <c r="A34" s="155"/>
    </row>
    <row r="35" spans="1:1" x14ac:dyDescent="0.2">
      <c r="A35" s="155"/>
    </row>
    <row r="36" spans="1:1" x14ac:dyDescent="0.2">
      <c r="A36" s="155"/>
    </row>
    <row r="37" spans="1:1" x14ac:dyDescent="0.2">
      <c r="A37" s="155"/>
    </row>
    <row r="38" spans="1:1" x14ac:dyDescent="0.2">
      <c r="A38" s="155"/>
    </row>
    <row r="39" spans="1:1" x14ac:dyDescent="0.2">
      <c r="A39" s="155"/>
    </row>
    <row r="40" spans="1:1" x14ac:dyDescent="0.2">
      <c r="A40" s="155"/>
    </row>
    <row r="41" spans="1:1" x14ac:dyDescent="0.2">
      <c r="A41" s="155"/>
    </row>
    <row r="42" spans="1:1" x14ac:dyDescent="0.2">
      <c r="A42" s="155"/>
    </row>
    <row r="43" spans="1:1" x14ac:dyDescent="0.2">
      <c r="A43" s="155"/>
    </row>
    <row r="44" spans="1:1" x14ac:dyDescent="0.2">
      <c r="A44" s="155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9"/>
  <sheetViews>
    <sheetView showGridLines="0" view="pageBreakPreview" zoomScale="85" zoomScaleNormal="70" zoomScaleSheetLayoutView="85" workbookViewId="0">
      <selection activeCell="C13" sqref="C13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16384" width="11.42578125" style="1"/>
  </cols>
  <sheetData>
    <row r="1" spans="1:8" x14ac:dyDescent="0.2">
      <c r="D1" s="11"/>
      <c r="E1" s="11"/>
      <c r="F1" s="11"/>
      <c r="H1" s="49" t="s">
        <v>143</v>
      </c>
    </row>
    <row r="2" spans="1:8" x14ac:dyDescent="0.2">
      <c r="D2" s="11"/>
      <c r="E2" s="11"/>
      <c r="F2" s="11"/>
      <c r="H2" s="49"/>
    </row>
    <row r="3" spans="1:8" ht="15.75" customHeight="1" x14ac:dyDescent="0.2">
      <c r="A3" s="252" t="s">
        <v>18</v>
      </c>
      <c r="B3" s="252"/>
      <c r="C3" s="252"/>
      <c r="D3" s="252"/>
      <c r="E3" s="252"/>
      <c r="F3" s="252"/>
      <c r="G3" s="252"/>
    </row>
    <row r="4" spans="1:8" x14ac:dyDescent="0.2">
      <c r="A4" s="252" t="s">
        <v>17</v>
      </c>
      <c r="B4" s="252"/>
      <c r="C4" s="252"/>
      <c r="D4" s="252"/>
      <c r="E4" s="252"/>
      <c r="F4" s="252"/>
      <c r="G4" s="252"/>
    </row>
    <row r="5" spans="1:8" x14ac:dyDescent="0.2">
      <c r="A5" s="253" t="s">
        <v>47</v>
      </c>
      <c r="B5" s="253"/>
      <c r="C5" s="253"/>
      <c r="D5" s="253"/>
      <c r="E5" s="253"/>
      <c r="F5" s="253"/>
      <c r="G5" s="253"/>
    </row>
    <row r="6" spans="1:8" x14ac:dyDescent="0.2">
      <c r="A6" s="253" t="s">
        <v>140</v>
      </c>
      <c r="B6" s="253"/>
      <c r="C6" s="253"/>
      <c r="D6" s="253"/>
      <c r="E6" s="253"/>
      <c r="F6" s="253"/>
      <c r="G6" s="253"/>
    </row>
    <row r="7" spans="1:8" x14ac:dyDescent="0.2">
      <c r="A7" s="44"/>
      <c r="B7" s="44"/>
      <c r="C7" s="44"/>
      <c r="D7" s="44"/>
      <c r="E7" s="44"/>
      <c r="F7" s="44"/>
      <c r="G7" s="44"/>
    </row>
    <row r="8" spans="1:8" x14ac:dyDescent="0.2">
      <c r="A8" s="78" t="s">
        <v>452</v>
      </c>
      <c r="B8" s="44"/>
      <c r="C8" s="44"/>
      <c r="D8" s="44"/>
      <c r="E8" s="44"/>
      <c r="F8" s="44"/>
      <c r="G8" s="44"/>
    </row>
    <row r="9" spans="1:8" x14ac:dyDescent="0.2">
      <c r="A9" s="44"/>
      <c r="B9" s="44"/>
      <c r="C9" s="44"/>
      <c r="D9" s="44"/>
      <c r="E9" s="44"/>
      <c r="F9" s="44"/>
      <c r="G9" s="44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39" t="s">
        <v>14</v>
      </c>
      <c r="B11" s="239" t="s">
        <v>13</v>
      </c>
      <c r="C11" s="241" t="s">
        <v>866</v>
      </c>
      <c r="D11" s="243" t="s">
        <v>139</v>
      </c>
      <c r="E11" s="243"/>
      <c r="F11" s="243"/>
      <c r="G11" s="243"/>
      <c r="H11" s="370" t="s">
        <v>85</v>
      </c>
    </row>
    <row r="12" spans="1:8" ht="25.5" x14ac:dyDescent="0.2">
      <c r="A12" s="240"/>
      <c r="B12" s="240"/>
      <c r="C12" s="242"/>
      <c r="D12" s="127" t="s">
        <v>76</v>
      </c>
      <c r="E12" s="127" t="s">
        <v>77</v>
      </c>
      <c r="F12" s="127" t="s">
        <v>78</v>
      </c>
      <c r="G12" s="127" t="s">
        <v>79</v>
      </c>
      <c r="H12" s="370"/>
    </row>
    <row r="13" spans="1:8" s="466" customFormat="1" ht="25.5" x14ac:dyDescent="0.2">
      <c r="A13" s="184" t="s">
        <v>288</v>
      </c>
      <c r="B13" s="467" t="s">
        <v>515</v>
      </c>
      <c r="C13" s="468">
        <v>1198980.47</v>
      </c>
      <c r="D13" s="184"/>
      <c r="E13" s="468"/>
      <c r="F13" s="184"/>
      <c r="G13" s="188" t="s">
        <v>238</v>
      </c>
      <c r="H13" s="184" t="s">
        <v>364</v>
      </c>
    </row>
    <row r="14" spans="1:8" s="466" customFormat="1" ht="25.5" x14ac:dyDescent="0.2">
      <c r="A14" s="184" t="s">
        <v>289</v>
      </c>
      <c r="B14" s="467" t="s">
        <v>515</v>
      </c>
      <c r="C14" s="468">
        <v>226435.91</v>
      </c>
      <c r="D14" s="184"/>
      <c r="E14" s="468"/>
      <c r="F14" s="184"/>
      <c r="G14" s="188" t="s">
        <v>238</v>
      </c>
      <c r="H14" s="184" t="s">
        <v>364</v>
      </c>
    </row>
    <row r="15" spans="1:8" s="466" customFormat="1" ht="25.5" x14ac:dyDescent="0.2">
      <c r="A15" s="184" t="s">
        <v>365</v>
      </c>
      <c r="B15" s="467" t="s">
        <v>515</v>
      </c>
      <c r="C15" s="468">
        <v>62640</v>
      </c>
      <c r="D15" s="184"/>
      <c r="E15" s="468"/>
      <c r="F15" s="184"/>
      <c r="G15" s="188" t="s">
        <v>238</v>
      </c>
      <c r="H15" s="184" t="s">
        <v>364</v>
      </c>
    </row>
    <row r="16" spans="1:8" s="466" customFormat="1" ht="25.5" x14ac:dyDescent="0.2">
      <c r="A16" s="184" t="s">
        <v>366</v>
      </c>
      <c r="B16" s="467" t="s">
        <v>515</v>
      </c>
      <c r="C16" s="468">
        <v>35000</v>
      </c>
      <c r="D16" s="184"/>
      <c r="E16" s="468"/>
      <c r="F16" s="184"/>
      <c r="G16" s="188" t="s">
        <v>238</v>
      </c>
      <c r="H16" s="184" t="s">
        <v>364</v>
      </c>
    </row>
    <row r="17" spans="1:8" s="466" customFormat="1" ht="25.5" x14ac:dyDescent="0.2">
      <c r="A17" s="184" t="s">
        <v>290</v>
      </c>
      <c r="B17" s="467" t="s">
        <v>515</v>
      </c>
      <c r="C17" s="468">
        <v>7283806.25</v>
      </c>
      <c r="D17" s="184"/>
      <c r="E17" s="468"/>
      <c r="F17" s="184"/>
      <c r="G17" s="188" t="s">
        <v>238</v>
      </c>
      <c r="H17" s="184" t="s">
        <v>364</v>
      </c>
    </row>
    <row r="18" spans="1:8" s="466" customFormat="1" x14ac:dyDescent="0.2">
      <c r="A18" s="184" t="s">
        <v>516</v>
      </c>
      <c r="B18" s="467" t="s">
        <v>517</v>
      </c>
      <c r="C18" s="468">
        <v>7757000.6399999997</v>
      </c>
      <c r="D18" s="188"/>
      <c r="E18" s="468"/>
      <c r="F18" s="188" t="s">
        <v>238</v>
      </c>
      <c r="G18" s="188"/>
      <c r="H18" s="184" t="s">
        <v>364</v>
      </c>
    </row>
    <row r="19" spans="1:8" s="466" customFormat="1" ht="25.5" x14ac:dyDescent="0.2">
      <c r="A19" s="184" t="s">
        <v>367</v>
      </c>
      <c r="B19" s="467" t="s">
        <v>515</v>
      </c>
      <c r="C19" s="468">
        <v>280000</v>
      </c>
      <c r="D19" s="184"/>
      <c r="E19" s="188"/>
      <c r="F19" s="184"/>
      <c r="G19" s="188" t="s">
        <v>238</v>
      </c>
      <c r="H19" s="184" t="s">
        <v>364</v>
      </c>
    </row>
    <row r="20" spans="1:8" s="466" customFormat="1" ht="25.5" x14ac:dyDescent="0.2">
      <c r="A20" s="184" t="s">
        <v>291</v>
      </c>
      <c r="B20" s="467" t="s">
        <v>515</v>
      </c>
      <c r="C20" s="468">
        <v>422814.33</v>
      </c>
      <c r="D20" s="184"/>
      <c r="E20" s="188"/>
      <c r="F20" s="184"/>
      <c r="G20" s="188" t="s">
        <v>238</v>
      </c>
      <c r="H20" s="184" t="s">
        <v>364</v>
      </c>
    </row>
    <row r="21" spans="1:8" s="466" customFormat="1" ht="25.5" x14ac:dyDescent="0.2">
      <c r="A21" s="184" t="s">
        <v>292</v>
      </c>
      <c r="B21" s="467" t="s">
        <v>518</v>
      </c>
      <c r="C21" s="468">
        <v>1554.06</v>
      </c>
      <c r="D21" s="184"/>
      <c r="E21" s="188"/>
      <c r="F21" s="184"/>
      <c r="G21" s="188" t="s">
        <v>238</v>
      </c>
      <c r="H21" s="184" t="s">
        <v>364</v>
      </c>
    </row>
    <row r="22" spans="1:8" s="466" customFormat="1" ht="25.5" x14ac:dyDescent="0.2">
      <c r="A22" s="184" t="s">
        <v>368</v>
      </c>
      <c r="B22" s="467" t="s">
        <v>519</v>
      </c>
      <c r="C22" s="468">
        <v>34809</v>
      </c>
      <c r="D22" s="184"/>
      <c r="E22" s="188"/>
      <c r="F22" s="184"/>
      <c r="G22" s="188" t="s">
        <v>238</v>
      </c>
      <c r="H22" s="184" t="s">
        <v>364</v>
      </c>
    </row>
    <row r="23" spans="1:8" s="466" customFormat="1" x14ac:dyDescent="0.2">
      <c r="A23" s="184" t="s">
        <v>369</v>
      </c>
      <c r="B23" s="467" t="s">
        <v>520</v>
      </c>
      <c r="C23" s="468">
        <v>80000</v>
      </c>
      <c r="D23" s="184"/>
      <c r="E23" s="188"/>
      <c r="F23" s="184"/>
      <c r="G23" s="188" t="s">
        <v>238</v>
      </c>
      <c r="H23" s="184" t="s">
        <v>364</v>
      </c>
    </row>
    <row r="24" spans="1:8" s="466" customFormat="1" x14ac:dyDescent="0.2">
      <c r="A24" s="184" t="s">
        <v>293</v>
      </c>
      <c r="B24" s="467" t="s">
        <v>521</v>
      </c>
      <c r="C24" s="468">
        <v>1468</v>
      </c>
      <c r="D24" s="184"/>
      <c r="E24" s="188"/>
      <c r="F24" s="184"/>
      <c r="G24" s="188" t="s">
        <v>238</v>
      </c>
      <c r="H24" s="184" t="s">
        <v>364</v>
      </c>
    </row>
    <row r="25" spans="1:8" s="466" customFormat="1" x14ac:dyDescent="0.2">
      <c r="A25" s="184" t="s">
        <v>370</v>
      </c>
      <c r="B25" s="467" t="s">
        <v>522</v>
      </c>
      <c r="C25" s="468">
        <v>208397.93</v>
      </c>
      <c r="D25" s="184"/>
      <c r="E25" s="188"/>
      <c r="F25" s="184"/>
      <c r="G25" s="188" t="s">
        <v>238</v>
      </c>
      <c r="H25" s="184" t="s">
        <v>364</v>
      </c>
    </row>
    <row r="26" spans="1:8" s="466" customFormat="1" ht="25.5" x14ac:dyDescent="0.2">
      <c r="A26" s="184" t="s">
        <v>371</v>
      </c>
      <c r="B26" s="467" t="s">
        <v>523</v>
      </c>
      <c r="C26" s="468">
        <v>50043.46</v>
      </c>
      <c r="D26" s="184"/>
      <c r="E26" s="188"/>
      <c r="F26" s="184"/>
      <c r="G26" s="188" t="s">
        <v>238</v>
      </c>
      <c r="H26" s="184" t="s">
        <v>364</v>
      </c>
    </row>
    <row r="27" spans="1:8" s="466" customFormat="1" x14ac:dyDescent="0.2">
      <c r="A27" s="184" t="s">
        <v>294</v>
      </c>
      <c r="B27" s="467" t="s">
        <v>524</v>
      </c>
      <c r="C27" s="468">
        <v>142796.09</v>
      </c>
      <c r="D27" s="184"/>
      <c r="E27" s="188"/>
      <c r="F27" s="184"/>
      <c r="G27" s="188" t="s">
        <v>238</v>
      </c>
      <c r="H27" s="184" t="s">
        <v>364</v>
      </c>
    </row>
    <row r="28" spans="1:8" s="466" customFormat="1" ht="25.5" x14ac:dyDescent="0.2">
      <c r="A28" s="184" t="s">
        <v>295</v>
      </c>
      <c r="B28" s="467" t="s">
        <v>525</v>
      </c>
      <c r="C28" s="468">
        <v>2618</v>
      </c>
      <c r="D28" s="184"/>
      <c r="E28" s="188"/>
      <c r="F28" s="184"/>
      <c r="G28" s="188" t="s">
        <v>238</v>
      </c>
      <c r="H28" s="184" t="s">
        <v>364</v>
      </c>
    </row>
    <row r="29" spans="1:8" s="466" customFormat="1" x14ac:dyDescent="0.2">
      <c r="A29" s="184" t="s">
        <v>372</v>
      </c>
      <c r="B29" s="467" t="s">
        <v>526</v>
      </c>
      <c r="C29" s="468">
        <v>2476</v>
      </c>
      <c r="D29" s="184"/>
      <c r="E29" s="188"/>
      <c r="F29" s="184"/>
      <c r="G29" s="188" t="s">
        <v>238</v>
      </c>
      <c r="H29" s="184" t="s">
        <v>364</v>
      </c>
    </row>
    <row r="30" spans="1:8" s="466" customFormat="1" x14ac:dyDescent="0.2">
      <c r="A30" s="184" t="s">
        <v>373</v>
      </c>
      <c r="B30" s="467" t="s">
        <v>527</v>
      </c>
      <c r="C30" s="468">
        <v>9354.02</v>
      </c>
      <c r="D30" s="184"/>
      <c r="E30" s="188"/>
      <c r="F30" s="184"/>
      <c r="G30" s="188" t="s">
        <v>238</v>
      </c>
      <c r="H30" s="184" t="s">
        <v>364</v>
      </c>
    </row>
    <row r="31" spans="1:8" s="466" customFormat="1" ht="25.5" x14ac:dyDescent="0.2">
      <c r="A31" s="184" t="s">
        <v>296</v>
      </c>
      <c r="B31" s="467" t="s">
        <v>528</v>
      </c>
      <c r="C31" s="468">
        <v>9835.7999999999993</v>
      </c>
      <c r="D31" s="184"/>
      <c r="E31" s="188"/>
      <c r="F31" s="184"/>
      <c r="G31" s="188" t="s">
        <v>238</v>
      </c>
      <c r="H31" s="184" t="s">
        <v>364</v>
      </c>
    </row>
    <row r="32" spans="1:8" s="466" customFormat="1" ht="25.5" x14ac:dyDescent="0.2">
      <c r="A32" s="184" t="s">
        <v>374</v>
      </c>
      <c r="B32" s="467" t="s">
        <v>529</v>
      </c>
      <c r="C32" s="468">
        <v>6960</v>
      </c>
      <c r="D32" s="184"/>
      <c r="E32" s="188"/>
      <c r="F32" s="184"/>
      <c r="G32" s="188" t="s">
        <v>238</v>
      </c>
      <c r="H32" s="184" t="s">
        <v>364</v>
      </c>
    </row>
    <row r="33" spans="1:8" s="466" customFormat="1" x14ac:dyDescent="0.2">
      <c r="A33" s="184" t="s">
        <v>297</v>
      </c>
      <c r="B33" s="467" t="s">
        <v>530</v>
      </c>
      <c r="C33" s="468">
        <v>110000</v>
      </c>
      <c r="D33" s="184"/>
      <c r="E33" s="188"/>
      <c r="F33" s="184"/>
      <c r="G33" s="188" t="s">
        <v>238</v>
      </c>
      <c r="H33" s="184" t="s">
        <v>364</v>
      </c>
    </row>
    <row r="34" spans="1:8" s="466" customFormat="1" x14ac:dyDescent="0.2">
      <c r="A34" s="184" t="s">
        <v>375</v>
      </c>
      <c r="B34" s="467" t="s">
        <v>531</v>
      </c>
      <c r="C34" s="468">
        <v>34552.92</v>
      </c>
      <c r="D34" s="184"/>
      <c r="E34" s="188"/>
      <c r="F34" s="184"/>
      <c r="G34" s="188" t="s">
        <v>238</v>
      </c>
      <c r="H34" s="184" t="s">
        <v>364</v>
      </c>
    </row>
    <row r="35" spans="1:8" s="466" customFormat="1" x14ac:dyDescent="0.2">
      <c r="A35" s="184" t="s">
        <v>298</v>
      </c>
      <c r="B35" s="467" t="s">
        <v>532</v>
      </c>
      <c r="C35" s="468">
        <v>8000</v>
      </c>
      <c r="D35" s="184"/>
      <c r="E35" s="188"/>
      <c r="F35" s="184"/>
      <c r="G35" s="188" t="s">
        <v>238</v>
      </c>
      <c r="H35" s="184" t="s">
        <v>364</v>
      </c>
    </row>
    <row r="36" spans="1:8" s="466" customFormat="1" x14ac:dyDescent="0.2">
      <c r="A36" s="184" t="s">
        <v>376</v>
      </c>
      <c r="B36" s="467" t="s">
        <v>533</v>
      </c>
      <c r="C36" s="468">
        <v>5275.02</v>
      </c>
      <c r="D36" s="184"/>
      <c r="E36" s="188"/>
      <c r="F36" s="184"/>
      <c r="G36" s="188" t="s">
        <v>238</v>
      </c>
      <c r="H36" s="184" t="s">
        <v>364</v>
      </c>
    </row>
    <row r="37" spans="1:8" s="466" customFormat="1" x14ac:dyDescent="0.2">
      <c r="A37" s="184" t="s">
        <v>299</v>
      </c>
      <c r="B37" s="467" t="s">
        <v>534</v>
      </c>
      <c r="C37" s="468">
        <v>7627.95</v>
      </c>
      <c r="D37" s="184"/>
      <c r="E37" s="188"/>
      <c r="F37" s="184"/>
      <c r="G37" s="188" t="s">
        <v>238</v>
      </c>
      <c r="H37" s="184" t="s">
        <v>364</v>
      </c>
    </row>
    <row r="38" spans="1:8" s="466" customFormat="1" x14ac:dyDescent="0.2">
      <c r="A38" s="184" t="s">
        <v>300</v>
      </c>
      <c r="B38" s="467" t="s">
        <v>535</v>
      </c>
      <c r="C38" s="468">
        <v>44032.38</v>
      </c>
      <c r="D38" s="184"/>
      <c r="E38" s="188"/>
      <c r="F38" s="184"/>
      <c r="G38" s="188" t="s">
        <v>238</v>
      </c>
      <c r="H38" s="184" t="s">
        <v>364</v>
      </c>
    </row>
    <row r="39" spans="1:8" s="466" customFormat="1" x14ac:dyDescent="0.2">
      <c r="A39" s="184" t="s">
        <v>301</v>
      </c>
      <c r="B39" s="467" t="s">
        <v>536</v>
      </c>
      <c r="C39" s="468">
        <v>22264.65</v>
      </c>
      <c r="D39" s="184"/>
      <c r="E39" s="188"/>
      <c r="F39" s="184"/>
      <c r="G39" s="188" t="s">
        <v>238</v>
      </c>
      <c r="H39" s="184" t="s">
        <v>364</v>
      </c>
    </row>
    <row r="40" spans="1:8" s="466" customFormat="1" x14ac:dyDescent="0.2">
      <c r="A40" s="184" t="s">
        <v>377</v>
      </c>
      <c r="B40" s="467" t="s">
        <v>537</v>
      </c>
      <c r="C40" s="468">
        <v>73758</v>
      </c>
      <c r="D40" s="184"/>
      <c r="E40" s="188"/>
      <c r="F40" s="184"/>
      <c r="G40" s="188" t="s">
        <v>238</v>
      </c>
      <c r="H40" s="184" t="s">
        <v>364</v>
      </c>
    </row>
    <row r="41" spans="1:8" s="466" customFormat="1" x14ac:dyDescent="0.2">
      <c r="A41" s="184" t="s">
        <v>378</v>
      </c>
      <c r="B41" s="467" t="s">
        <v>538</v>
      </c>
      <c r="C41" s="468">
        <v>48999.75</v>
      </c>
      <c r="D41" s="184"/>
      <c r="E41" s="188"/>
      <c r="F41" s="184"/>
      <c r="G41" s="188" t="s">
        <v>238</v>
      </c>
      <c r="H41" s="184" t="s">
        <v>364</v>
      </c>
    </row>
    <row r="42" spans="1:8" s="466" customFormat="1" ht="25.5" x14ac:dyDescent="0.2">
      <c r="A42" s="184" t="s">
        <v>302</v>
      </c>
      <c r="B42" s="467" t="s">
        <v>539</v>
      </c>
      <c r="C42" s="468">
        <v>5999.99</v>
      </c>
      <c r="D42" s="184"/>
      <c r="E42" s="188"/>
      <c r="F42" s="184"/>
      <c r="G42" s="188" t="s">
        <v>238</v>
      </c>
      <c r="H42" s="184" t="s">
        <v>364</v>
      </c>
    </row>
    <row r="43" spans="1:8" s="466" customFormat="1" x14ac:dyDescent="0.2">
      <c r="A43" s="184" t="s">
        <v>303</v>
      </c>
      <c r="B43" s="467" t="s">
        <v>540</v>
      </c>
      <c r="C43" s="468">
        <v>6960</v>
      </c>
      <c r="D43" s="184"/>
      <c r="E43" s="188"/>
      <c r="F43" s="184"/>
      <c r="G43" s="188" t="s">
        <v>238</v>
      </c>
      <c r="H43" s="184" t="s">
        <v>364</v>
      </c>
    </row>
    <row r="44" spans="1:8" s="466" customFormat="1" x14ac:dyDescent="0.2">
      <c r="A44" s="184" t="s">
        <v>304</v>
      </c>
      <c r="B44" s="467" t="s">
        <v>541</v>
      </c>
      <c r="C44" s="468">
        <v>26000</v>
      </c>
      <c r="D44" s="184"/>
      <c r="E44" s="188"/>
      <c r="F44" s="184"/>
      <c r="G44" s="188" t="s">
        <v>238</v>
      </c>
      <c r="H44" s="184" t="s">
        <v>364</v>
      </c>
    </row>
    <row r="45" spans="1:8" s="466" customFormat="1" x14ac:dyDescent="0.2">
      <c r="A45" s="184" t="s">
        <v>379</v>
      </c>
      <c r="B45" s="467" t="s">
        <v>542</v>
      </c>
      <c r="C45" s="468">
        <v>-14405</v>
      </c>
      <c r="D45" s="184"/>
      <c r="E45" s="188"/>
      <c r="F45" s="184"/>
      <c r="G45" s="188" t="s">
        <v>238</v>
      </c>
      <c r="H45" s="184" t="s">
        <v>364</v>
      </c>
    </row>
    <row r="46" spans="1:8" s="466" customFormat="1" x14ac:dyDescent="0.2">
      <c r="A46" s="184" t="s">
        <v>380</v>
      </c>
      <c r="B46" s="467" t="s">
        <v>543</v>
      </c>
      <c r="C46" s="468">
        <v>6960</v>
      </c>
      <c r="D46" s="184"/>
      <c r="E46" s="188"/>
      <c r="F46" s="184"/>
      <c r="G46" s="188" t="s">
        <v>238</v>
      </c>
      <c r="H46" s="184" t="s">
        <v>364</v>
      </c>
    </row>
    <row r="47" spans="1:8" s="466" customFormat="1" x14ac:dyDescent="0.2">
      <c r="A47" s="184" t="s">
        <v>381</v>
      </c>
      <c r="B47" s="467" t="s">
        <v>544</v>
      </c>
      <c r="C47" s="468">
        <v>12180</v>
      </c>
      <c r="D47" s="184"/>
      <c r="E47" s="188"/>
      <c r="F47" s="184"/>
      <c r="G47" s="188" t="s">
        <v>238</v>
      </c>
      <c r="H47" s="184" t="s">
        <v>364</v>
      </c>
    </row>
    <row r="48" spans="1:8" s="466" customFormat="1" x14ac:dyDescent="0.2">
      <c r="A48" s="184" t="s">
        <v>382</v>
      </c>
      <c r="B48" s="467" t="s">
        <v>545</v>
      </c>
      <c r="C48" s="468">
        <v>421783</v>
      </c>
      <c r="D48" s="184"/>
      <c r="E48" s="188"/>
      <c r="F48" s="184"/>
      <c r="G48" s="188" t="s">
        <v>238</v>
      </c>
      <c r="H48" s="184" t="s">
        <v>364</v>
      </c>
    </row>
    <row r="49" spans="1:8" s="466" customFormat="1" x14ac:dyDescent="0.2">
      <c r="A49" s="184" t="s">
        <v>305</v>
      </c>
      <c r="B49" s="467" t="s">
        <v>546</v>
      </c>
      <c r="C49" s="468">
        <v>19440.02</v>
      </c>
      <c r="D49" s="184"/>
      <c r="E49" s="188"/>
      <c r="F49" s="184"/>
      <c r="G49" s="188" t="s">
        <v>238</v>
      </c>
      <c r="H49" s="184" t="s">
        <v>364</v>
      </c>
    </row>
    <row r="50" spans="1:8" s="466" customFormat="1" x14ac:dyDescent="0.2">
      <c r="A50" s="184" t="s">
        <v>383</v>
      </c>
      <c r="B50" s="467" t="s">
        <v>547</v>
      </c>
      <c r="C50" s="468">
        <v>0.02</v>
      </c>
      <c r="D50" s="184"/>
      <c r="E50" s="188"/>
      <c r="F50" s="184"/>
      <c r="G50" s="188" t="s">
        <v>238</v>
      </c>
      <c r="H50" s="184" t="s">
        <v>364</v>
      </c>
    </row>
    <row r="51" spans="1:8" s="466" customFormat="1" x14ac:dyDescent="0.2">
      <c r="A51" s="184" t="s">
        <v>384</v>
      </c>
      <c r="B51" s="467" t="s">
        <v>548</v>
      </c>
      <c r="C51" s="468">
        <v>-99.99</v>
      </c>
      <c r="D51" s="184"/>
      <c r="E51" s="188"/>
      <c r="F51" s="184"/>
      <c r="G51" s="188" t="s">
        <v>238</v>
      </c>
      <c r="H51" s="184" t="s">
        <v>364</v>
      </c>
    </row>
    <row r="52" spans="1:8" s="466" customFormat="1" x14ac:dyDescent="0.2">
      <c r="A52" s="184" t="s">
        <v>306</v>
      </c>
      <c r="B52" s="467" t="s">
        <v>549</v>
      </c>
      <c r="C52" s="468">
        <v>1740</v>
      </c>
      <c r="D52" s="184"/>
      <c r="E52" s="188"/>
      <c r="F52" s="184"/>
      <c r="G52" s="188" t="s">
        <v>238</v>
      </c>
      <c r="H52" s="184" t="s">
        <v>364</v>
      </c>
    </row>
    <row r="53" spans="1:8" s="466" customFormat="1" ht="25.5" x14ac:dyDescent="0.2">
      <c r="A53" s="184" t="s">
        <v>307</v>
      </c>
      <c r="B53" s="467" t="s">
        <v>550</v>
      </c>
      <c r="C53" s="468">
        <v>11139</v>
      </c>
      <c r="D53" s="184"/>
      <c r="E53" s="188"/>
      <c r="F53" s="184"/>
      <c r="G53" s="188" t="s">
        <v>238</v>
      </c>
      <c r="H53" s="184" t="s">
        <v>364</v>
      </c>
    </row>
    <row r="54" spans="1:8" s="466" customFormat="1" x14ac:dyDescent="0.2">
      <c r="A54" s="184" t="s">
        <v>308</v>
      </c>
      <c r="B54" s="467" t="s">
        <v>551</v>
      </c>
      <c r="C54" s="468">
        <v>4390.1499999999996</v>
      </c>
      <c r="D54" s="184"/>
      <c r="E54" s="188"/>
      <c r="F54" s="184"/>
      <c r="G54" s="188" t="s">
        <v>238</v>
      </c>
      <c r="H54" s="184" t="s">
        <v>364</v>
      </c>
    </row>
    <row r="55" spans="1:8" s="466" customFormat="1" ht="25.5" x14ac:dyDescent="0.2">
      <c r="A55" s="184" t="s">
        <v>385</v>
      </c>
      <c r="B55" s="467" t="s">
        <v>552</v>
      </c>
      <c r="C55" s="468">
        <v>-17865.330000000002</v>
      </c>
      <c r="D55" s="184"/>
      <c r="E55" s="188"/>
      <c r="F55" s="184"/>
      <c r="G55" s="188" t="s">
        <v>238</v>
      </c>
      <c r="H55" s="184" t="s">
        <v>364</v>
      </c>
    </row>
    <row r="56" spans="1:8" s="466" customFormat="1" x14ac:dyDescent="0.2">
      <c r="A56" s="184" t="s">
        <v>386</v>
      </c>
      <c r="B56" s="467" t="s">
        <v>553</v>
      </c>
      <c r="C56" s="468">
        <v>39620</v>
      </c>
      <c r="D56" s="184"/>
      <c r="E56" s="188"/>
      <c r="F56" s="184"/>
      <c r="G56" s="188" t="s">
        <v>238</v>
      </c>
      <c r="H56" s="184" t="s">
        <v>364</v>
      </c>
    </row>
    <row r="57" spans="1:8" s="466" customFormat="1" x14ac:dyDescent="0.2">
      <c r="A57" s="184" t="s">
        <v>387</v>
      </c>
      <c r="B57" s="467" t="s">
        <v>554</v>
      </c>
      <c r="C57" s="468">
        <v>8352</v>
      </c>
      <c r="D57" s="184"/>
      <c r="E57" s="188"/>
      <c r="F57" s="184"/>
      <c r="G57" s="188" t="s">
        <v>238</v>
      </c>
      <c r="H57" s="184" t="s">
        <v>364</v>
      </c>
    </row>
    <row r="58" spans="1:8" s="466" customFormat="1" x14ac:dyDescent="0.2">
      <c r="A58" s="184" t="s">
        <v>309</v>
      </c>
      <c r="B58" s="467" t="s">
        <v>555</v>
      </c>
      <c r="C58" s="468">
        <v>94772</v>
      </c>
      <c r="D58" s="184"/>
      <c r="E58" s="188"/>
      <c r="F58" s="184"/>
      <c r="G58" s="188" t="s">
        <v>238</v>
      </c>
      <c r="H58" s="184" t="s">
        <v>364</v>
      </c>
    </row>
    <row r="59" spans="1:8" s="466" customFormat="1" x14ac:dyDescent="0.2">
      <c r="A59" s="184" t="s">
        <v>388</v>
      </c>
      <c r="B59" s="467" t="s">
        <v>556</v>
      </c>
      <c r="C59" s="468">
        <v>-34171.120000000003</v>
      </c>
      <c r="D59" s="184"/>
      <c r="E59" s="188"/>
      <c r="F59" s="184"/>
      <c r="G59" s="188" t="s">
        <v>238</v>
      </c>
      <c r="H59" s="184" t="s">
        <v>364</v>
      </c>
    </row>
    <row r="60" spans="1:8" s="466" customFormat="1" x14ac:dyDescent="0.2">
      <c r="A60" s="184" t="s">
        <v>389</v>
      </c>
      <c r="B60" s="467" t="s">
        <v>557</v>
      </c>
      <c r="C60" s="468">
        <v>4640</v>
      </c>
      <c r="D60" s="184"/>
      <c r="E60" s="188"/>
      <c r="F60" s="184"/>
      <c r="G60" s="188" t="s">
        <v>238</v>
      </c>
      <c r="H60" s="184" t="s">
        <v>364</v>
      </c>
    </row>
    <row r="61" spans="1:8" s="466" customFormat="1" x14ac:dyDescent="0.2">
      <c r="A61" s="184" t="s">
        <v>390</v>
      </c>
      <c r="B61" s="467" t="s">
        <v>558</v>
      </c>
      <c r="C61" s="468">
        <v>14845</v>
      </c>
      <c r="D61" s="184"/>
      <c r="E61" s="188"/>
      <c r="F61" s="184"/>
      <c r="G61" s="188" t="s">
        <v>238</v>
      </c>
      <c r="H61" s="184" t="s">
        <v>364</v>
      </c>
    </row>
    <row r="62" spans="1:8" s="466" customFormat="1" ht="25.5" x14ac:dyDescent="0.2">
      <c r="A62" s="184" t="s">
        <v>391</v>
      </c>
      <c r="B62" s="467" t="s">
        <v>559</v>
      </c>
      <c r="C62" s="468">
        <v>12000</v>
      </c>
      <c r="D62" s="184"/>
      <c r="E62" s="188"/>
      <c r="F62" s="184"/>
      <c r="G62" s="188" t="s">
        <v>238</v>
      </c>
      <c r="H62" s="184" t="s">
        <v>364</v>
      </c>
    </row>
    <row r="63" spans="1:8" s="466" customFormat="1" x14ac:dyDescent="0.2">
      <c r="A63" s="184" t="s">
        <v>392</v>
      </c>
      <c r="B63" s="467" t="s">
        <v>560</v>
      </c>
      <c r="C63" s="468">
        <v>9566</v>
      </c>
      <c r="D63" s="184"/>
      <c r="E63" s="188"/>
      <c r="F63" s="184"/>
      <c r="G63" s="188" t="s">
        <v>238</v>
      </c>
      <c r="H63" s="184" t="s">
        <v>364</v>
      </c>
    </row>
    <row r="64" spans="1:8" s="466" customFormat="1" ht="25.5" x14ac:dyDescent="0.2">
      <c r="A64" s="184" t="s">
        <v>393</v>
      </c>
      <c r="B64" s="467" t="s">
        <v>561</v>
      </c>
      <c r="C64" s="468">
        <v>7480</v>
      </c>
      <c r="D64" s="184"/>
      <c r="E64" s="188"/>
      <c r="F64" s="184"/>
      <c r="G64" s="188" t="s">
        <v>238</v>
      </c>
      <c r="H64" s="184" t="s">
        <v>364</v>
      </c>
    </row>
    <row r="65" spans="1:8" s="466" customFormat="1" x14ac:dyDescent="0.2">
      <c r="A65" s="184" t="s">
        <v>394</v>
      </c>
      <c r="B65" s="467" t="s">
        <v>562</v>
      </c>
      <c r="C65" s="468">
        <v>0.8</v>
      </c>
      <c r="D65" s="184"/>
      <c r="E65" s="188"/>
      <c r="F65" s="184"/>
      <c r="G65" s="188" t="s">
        <v>238</v>
      </c>
      <c r="H65" s="184" t="s">
        <v>364</v>
      </c>
    </row>
    <row r="66" spans="1:8" s="466" customFormat="1" ht="25.5" x14ac:dyDescent="0.2">
      <c r="A66" s="184" t="s">
        <v>395</v>
      </c>
      <c r="B66" s="467" t="s">
        <v>563</v>
      </c>
      <c r="C66" s="468">
        <v>0.36</v>
      </c>
      <c r="D66" s="184"/>
      <c r="E66" s="188"/>
      <c r="F66" s="184"/>
      <c r="G66" s="188" t="s">
        <v>238</v>
      </c>
      <c r="H66" s="184" t="s">
        <v>364</v>
      </c>
    </row>
    <row r="67" spans="1:8" s="466" customFormat="1" x14ac:dyDescent="0.2">
      <c r="A67" s="184" t="s">
        <v>396</v>
      </c>
      <c r="B67" s="467" t="s">
        <v>564</v>
      </c>
      <c r="C67" s="468">
        <v>342.79</v>
      </c>
      <c r="D67" s="184"/>
      <c r="E67" s="188"/>
      <c r="F67" s="184"/>
      <c r="G67" s="188" t="s">
        <v>238</v>
      </c>
      <c r="H67" s="184" t="s">
        <v>364</v>
      </c>
    </row>
    <row r="68" spans="1:8" s="466" customFormat="1" ht="25.5" x14ac:dyDescent="0.2">
      <c r="A68" s="184" t="s">
        <v>397</v>
      </c>
      <c r="B68" s="467" t="s">
        <v>565</v>
      </c>
      <c r="C68" s="468">
        <v>0.02</v>
      </c>
      <c r="D68" s="184"/>
      <c r="E68" s="188"/>
      <c r="F68" s="184"/>
      <c r="G68" s="188" t="s">
        <v>238</v>
      </c>
      <c r="H68" s="184" t="s">
        <v>364</v>
      </c>
    </row>
    <row r="69" spans="1:8" s="466" customFormat="1" x14ac:dyDescent="0.2">
      <c r="A69" s="184" t="s">
        <v>398</v>
      </c>
      <c r="B69" s="467" t="s">
        <v>566</v>
      </c>
      <c r="C69" s="468">
        <v>1685</v>
      </c>
      <c r="D69" s="184"/>
      <c r="E69" s="188"/>
      <c r="F69" s="184"/>
      <c r="G69" s="188" t="s">
        <v>238</v>
      </c>
      <c r="H69" s="184" t="s">
        <v>364</v>
      </c>
    </row>
    <row r="70" spans="1:8" s="466" customFormat="1" ht="25.5" x14ac:dyDescent="0.2">
      <c r="A70" s="184" t="s">
        <v>399</v>
      </c>
      <c r="B70" s="467" t="s">
        <v>567</v>
      </c>
      <c r="C70" s="468">
        <v>0.01</v>
      </c>
      <c r="D70" s="184"/>
      <c r="E70" s="188"/>
      <c r="F70" s="184"/>
      <c r="G70" s="188" t="s">
        <v>238</v>
      </c>
      <c r="H70" s="184" t="s">
        <v>364</v>
      </c>
    </row>
    <row r="71" spans="1:8" s="466" customFormat="1" ht="25.5" x14ac:dyDescent="0.2">
      <c r="A71" s="184" t="s">
        <v>400</v>
      </c>
      <c r="B71" s="467" t="s">
        <v>568</v>
      </c>
      <c r="C71" s="468">
        <v>176934.33</v>
      </c>
      <c r="D71" s="184"/>
      <c r="E71" s="188"/>
      <c r="F71" s="184"/>
      <c r="G71" s="188" t="s">
        <v>238</v>
      </c>
      <c r="H71" s="184" t="s">
        <v>364</v>
      </c>
    </row>
    <row r="72" spans="1:8" s="466" customFormat="1" ht="25.5" x14ac:dyDescent="0.2">
      <c r="A72" s="184" t="s">
        <v>401</v>
      </c>
      <c r="B72" s="467" t="s">
        <v>569</v>
      </c>
      <c r="C72" s="468">
        <v>2687.97</v>
      </c>
      <c r="D72" s="184"/>
      <c r="E72" s="188"/>
      <c r="F72" s="184"/>
      <c r="G72" s="188" t="s">
        <v>238</v>
      </c>
      <c r="H72" s="184" t="s">
        <v>364</v>
      </c>
    </row>
    <row r="73" spans="1:8" s="466" customFormat="1" x14ac:dyDescent="0.2">
      <c r="A73" s="184" t="s">
        <v>402</v>
      </c>
      <c r="B73" s="467" t="s">
        <v>570</v>
      </c>
      <c r="C73" s="468">
        <v>530.34</v>
      </c>
      <c r="D73" s="184"/>
      <c r="E73" s="188"/>
      <c r="F73" s="184"/>
      <c r="G73" s="188" t="s">
        <v>238</v>
      </c>
      <c r="H73" s="184" t="s">
        <v>364</v>
      </c>
    </row>
    <row r="74" spans="1:8" s="466" customFormat="1" ht="25.5" x14ac:dyDescent="0.2">
      <c r="A74" s="184" t="s">
        <v>403</v>
      </c>
      <c r="B74" s="467" t="s">
        <v>571</v>
      </c>
      <c r="C74" s="468">
        <v>4350.91</v>
      </c>
      <c r="D74" s="184"/>
      <c r="E74" s="188"/>
      <c r="F74" s="184"/>
      <c r="G74" s="188" t="s">
        <v>238</v>
      </c>
      <c r="H74" s="184" t="s">
        <v>364</v>
      </c>
    </row>
    <row r="75" spans="1:8" s="466" customFormat="1" ht="25.5" x14ac:dyDescent="0.2">
      <c r="A75" s="184" t="s">
        <v>404</v>
      </c>
      <c r="B75" s="467" t="s">
        <v>572</v>
      </c>
      <c r="C75" s="468">
        <v>600</v>
      </c>
      <c r="D75" s="184"/>
      <c r="E75" s="188"/>
      <c r="F75" s="184"/>
      <c r="G75" s="188" t="s">
        <v>238</v>
      </c>
      <c r="H75" s="184" t="s">
        <v>364</v>
      </c>
    </row>
    <row r="76" spans="1:8" s="466" customFormat="1" x14ac:dyDescent="0.2">
      <c r="A76" s="184" t="s">
        <v>405</v>
      </c>
      <c r="B76" s="467" t="s">
        <v>573</v>
      </c>
      <c r="C76" s="468">
        <v>1000.13</v>
      </c>
      <c r="D76" s="184"/>
      <c r="E76" s="188"/>
      <c r="F76" s="184"/>
      <c r="G76" s="188" t="s">
        <v>238</v>
      </c>
      <c r="H76" s="184" t="s">
        <v>364</v>
      </c>
    </row>
    <row r="77" spans="1:8" s="466" customFormat="1" ht="25.5" x14ac:dyDescent="0.2">
      <c r="A77" s="184" t="s">
        <v>406</v>
      </c>
      <c r="B77" s="467" t="s">
        <v>574</v>
      </c>
      <c r="C77" s="468">
        <v>3172</v>
      </c>
      <c r="D77" s="184"/>
      <c r="E77" s="188"/>
      <c r="F77" s="184"/>
      <c r="G77" s="188" t="s">
        <v>238</v>
      </c>
      <c r="H77" s="184" t="s">
        <v>364</v>
      </c>
    </row>
    <row r="78" spans="1:8" s="466" customFormat="1" x14ac:dyDescent="0.2">
      <c r="A78" s="184" t="s">
        <v>407</v>
      </c>
      <c r="B78" s="467" t="s">
        <v>575</v>
      </c>
      <c r="C78" s="468">
        <v>400</v>
      </c>
      <c r="D78" s="184"/>
      <c r="E78" s="188"/>
      <c r="F78" s="184"/>
      <c r="G78" s="188" t="s">
        <v>238</v>
      </c>
      <c r="H78" s="184" t="s">
        <v>364</v>
      </c>
    </row>
    <row r="79" spans="1:8" s="466" customFormat="1" ht="25.5" x14ac:dyDescent="0.2">
      <c r="A79" s="184" t="s">
        <v>408</v>
      </c>
      <c r="B79" s="467" t="s">
        <v>576</v>
      </c>
      <c r="C79" s="468">
        <v>45412</v>
      </c>
      <c r="D79" s="184"/>
      <c r="E79" s="188"/>
      <c r="F79" s="184"/>
      <c r="G79" s="188" t="s">
        <v>238</v>
      </c>
      <c r="H79" s="184" t="s">
        <v>364</v>
      </c>
    </row>
    <row r="80" spans="1:8" s="466" customFormat="1" ht="25.5" x14ac:dyDescent="0.2">
      <c r="A80" s="184" t="s">
        <v>409</v>
      </c>
      <c r="B80" s="467" t="s">
        <v>577</v>
      </c>
      <c r="C80" s="468">
        <v>1406188</v>
      </c>
      <c r="D80" s="184"/>
      <c r="E80" s="188"/>
      <c r="F80" s="184"/>
      <c r="G80" s="188" t="s">
        <v>238</v>
      </c>
      <c r="H80" s="184" t="s">
        <v>364</v>
      </c>
    </row>
    <row r="81" spans="1:8" s="466" customFormat="1" ht="25.5" x14ac:dyDescent="0.2">
      <c r="A81" s="184" t="s">
        <v>410</v>
      </c>
      <c r="B81" s="467" t="s">
        <v>578</v>
      </c>
      <c r="C81" s="468">
        <v>914.48</v>
      </c>
      <c r="D81" s="184"/>
      <c r="E81" s="188"/>
      <c r="F81" s="184"/>
      <c r="G81" s="188" t="s">
        <v>238</v>
      </c>
      <c r="H81" s="184" t="s">
        <v>364</v>
      </c>
    </row>
    <row r="82" spans="1:8" s="466" customFormat="1" ht="25.5" x14ac:dyDescent="0.2">
      <c r="A82" s="184" t="s">
        <v>411</v>
      </c>
      <c r="B82" s="467" t="s">
        <v>579</v>
      </c>
      <c r="C82" s="468">
        <v>400</v>
      </c>
      <c r="D82" s="184"/>
      <c r="E82" s="188"/>
      <c r="F82" s="184"/>
      <c r="G82" s="188" t="s">
        <v>238</v>
      </c>
      <c r="H82" s="184" t="s">
        <v>364</v>
      </c>
    </row>
    <row r="83" spans="1:8" s="466" customFormat="1" ht="25.5" x14ac:dyDescent="0.2">
      <c r="A83" s="184" t="s">
        <v>412</v>
      </c>
      <c r="B83" s="467" t="s">
        <v>580</v>
      </c>
      <c r="C83" s="468">
        <v>190</v>
      </c>
      <c r="D83" s="184"/>
      <c r="E83" s="188"/>
      <c r="F83" s="184"/>
      <c r="G83" s="188" t="s">
        <v>238</v>
      </c>
      <c r="H83" s="184" t="s">
        <v>364</v>
      </c>
    </row>
    <row r="84" spans="1:8" s="466" customFormat="1" ht="25.5" x14ac:dyDescent="0.2">
      <c r="A84" s="184" t="s">
        <v>413</v>
      </c>
      <c r="B84" s="467" t="s">
        <v>581</v>
      </c>
      <c r="C84" s="468">
        <v>7.8</v>
      </c>
      <c r="D84" s="184"/>
      <c r="E84" s="188"/>
      <c r="F84" s="184"/>
      <c r="G84" s="188" t="s">
        <v>238</v>
      </c>
      <c r="H84" s="184" t="s">
        <v>364</v>
      </c>
    </row>
    <row r="85" spans="1:8" s="466" customFormat="1" x14ac:dyDescent="0.2">
      <c r="A85" s="184" t="s">
        <v>414</v>
      </c>
      <c r="B85" s="467" t="s">
        <v>582</v>
      </c>
      <c r="C85" s="468">
        <v>2500</v>
      </c>
      <c r="D85" s="184"/>
      <c r="E85" s="188"/>
      <c r="F85" s="184"/>
      <c r="G85" s="188" t="s">
        <v>238</v>
      </c>
      <c r="H85" s="184" t="s">
        <v>364</v>
      </c>
    </row>
    <row r="86" spans="1:8" s="466" customFormat="1" x14ac:dyDescent="0.2">
      <c r="A86" s="184" t="s">
        <v>415</v>
      </c>
      <c r="B86" s="467" t="s">
        <v>583</v>
      </c>
      <c r="C86" s="468">
        <v>7203.6</v>
      </c>
      <c r="D86" s="184"/>
      <c r="E86" s="188"/>
      <c r="F86" s="184"/>
      <c r="G86" s="188" t="s">
        <v>238</v>
      </c>
      <c r="H86" s="184" t="s">
        <v>364</v>
      </c>
    </row>
    <row r="87" spans="1:8" s="466" customFormat="1" x14ac:dyDescent="0.2">
      <c r="A87" s="184" t="s">
        <v>416</v>
      </c>
      <c r="B87" s="467" t="s">
        <v>584</v>
      </c>
      <c r="C87" s="468">
        <v>10500</v>
      </c>
      <c r="D87" s="184"/>
      <c r="E87" s="188"/>
      <c r="F87" s="184"/>
      <c r="G87" s="188" t="s">
        <v>238</v>
      </c>
      <c r="H87" s="184" t="s">
        <v>364</v>
      </c>
    </row>
    <row r="88" spans="1:8" s="466" customFormat="1" x14ac:dyDescent="0.2">
      <c r="A88" s="184" t="s">
        <v>310</v>
      </c>
      <c r="B88" s="467" t="s">
        <v>585</v>
      </c>
      <c r="C88" s="468">
        <v>6000</v>
      </c>
      <c r="D88" s="184"/>
      <c r="E88" s="188"/>
      <c r="F88" s="184"/>
      <c r="G88" s="188" t="s">
        <v>238</v>
      </c>
      <c r="H88" s="184" t="s">
        <v>364</v>
      </c>
    </row>
    <row r="89" spans="1:8" s="466" customFormat="1" x14ac:dyDescent="0.2">
      <c r="A89" s="184" t="s">
        <v>417</v>
      </c>
      <c r="B89" s="467" t="s">
        <v>586</v>
      </c>
      <c r="C89" s="468">
        <v>41059.269999999997</v>
      </c>
      <c r="D89" s="184"/>
      <c r="E89" s="188"/>
      <c r="F89" s="184"/>
      <c r="G89" s="188" t="s">
        <v>238</v>
      </c>
      <c r="H89" s="184" t="s">
        <v>364</v>
      </c>
    </row>
    <row r="90" spans="1:8" s="466" customFormat="1" x14ac:dyDescent="0.2">
      <c r="A90" s="184" t="s">
        <v>311</v>
      </c>
      <c r="B90" s="467" t="s">
        <v>587</v>
      </c>
      <c r="C90" s="468">
        <v>6407.74</v>
      </c>
      <c r="D90" s="184"/>
      <c r="E90" s="188"/>
      <c r="F90" s="184"/>
      <c r="G90" s="188" t="s">
        <v>238</v>
      </c>
      <c r="H90" s="184" t="s">
        <v>364</v>
      </c>
    </row>
    <row r="91" spans="1:8" s="466" customFormat="1" x14ac:dyDescent="0.2">
      <c r="A91" s="184" t="s">
        <v>418</v>
      </c>
      <c r="B91" s="467" t="s">
        <v>588</v>
      </c>
      <c r="C91" s="468">
        <v>9484.7999999999993</v>
      </c>
      <c r="D91" s="184"/>
      <c r="E91" s="188"/>
      <c r="F91" s="184"/>
      <c r="G91" s="188" t="s">
        <v>238</v>
      </c>
      <c r="H91" s="184" t="s">
        <v>364</v>
      </c>
    </row>
    <row r="92" spans="1:8" s="466" customFormat="1" x14ac:dyDescent="0.2">
      <c r="A92" s="184" t="s">
        <v>419</v>
      </c>
      <c r="B92" s="467" t="s">
        <v>589</v>
      </c>
      <c r="C92" s="468">
        <v>1500</v>
      </c>
      <c r="D92" s="184"/>
      <c r="E92" s="188"/>
      <c r="F92" s="184"/>
      <c r="G92" s="188" t="s">
        <v>238</v>
      </c>
      <c r="H92" s="184" t="s">
        <v>364</v>
      </c>
    </row>
    <row r="93" spans="1:8" s="466" customFormat="1" ht="25.5" x14ac:dyDescent="0.2">
      <c r="A93" s="184" t="s">
        <v>420</v>
      </c>
      <c r="B93" s="467" t="s">
        <v>590</v>
      </c>
      <c r="C93" s="468">
        <v>3040</v>
      </c>
      <c r="D93" s="184"/>
      <c r="E93" s="188"/>
      <c r="F93" s="184"/>
      <c r="G93" s="188" t="s">
        <v>238</v>
      </c>
      <c r="H93" s="184" t="s">
        <v>364</v>
      </c>
    </row>
    <row r="94" spans="1:8" s="466" customFormat="1" x14ac:dyDescent="0.2">
      <c r="A94" s="184" t="s">
        <v>421</v>
      </c>
      <c r="B94" s="467" t="s">
        <v>591</v>
      </c>
      <c r="C94" s="468">
        <v>2945.01</v>
      </c>
      <c r="D94" s="184"/>
      <c r="E94" s="188"/>
      <c r="F94" s="184"/>
      <c r="G94" s="188" t="s">
        <v>238</v>
      </c>
      <c r="H94" s="184" t="s">
        <v>364</v>
      </c>
    </row>
    <row r="95" spans="1:8" s="466" customFormat="1" x14ac:dyDescent="0.2">
      <c r="A95" s="184" t="s">
        <v>422</v>
      </c>
      <c r="B95" s="467" t="s">
        <v>592</v>
      </c>
      <c r="C95" s="468">
        <v>3900.1</v>
      </c>
      <c r="D95" s="184"/>
      <c r="E95" s="188"/>
      <c r="F95" s="184"/>
      <c r="G95" s="188" t="s">
        <v>238</v>
      </c>
      <c r="H95" s="184" t="s">
        <v>364</v>
      </c>
    </row>
    <row r="96" spans="1:8" s="466" customFormat="1" x14ac:dyDescent="0.2">
      <c r="A96" s="184" t="s">
        <v>423</v>
      </c>
      <c r="B96" s="467" t="s">
        <v>593</v>
      </c>
      <c r="C96" s="468">
        <v>20159.650000000001</v>
      </c>
      <c r="D96" s="184"/>
      <c r="E96" s="188"/>
      <c r="F96" s="184"/>
      <c r="G96" s="188" t="s">
        <v>238</v>
      </c>
      <c r="H96" s="184" t="s">
        <v>364</v>
      </c>
    </row>
    <row r="97" spans="1:8" s="466" customFormat="1" x14ac:dyDescent="0.2">
      <c r="A97" s="184" t="s">
        <v>424</v>
      </c>
      <c r="B97" s="467" t="s">
        <v>594</v>
      </c>
      <c r="C97" s="468">
        <v>27724</v>
      </c>
      <c r="D97" s="184"/>
      <c r="E97" s="188"/>
      <c r="F97" s="184"/>
      <c r="G97" s="188" t="s">
        <v>238</v>
      </c>
      <c r="H97" s="184" t="s">
        <v>364</v>
      </c>
    </row>
    <row r="98" spans="1:8" s="466" customFormat="1" x14ac:dyDescent="0.2">
      <c r="A98" s="184" t="s">
        <v>425</v>
      </c>
      <c r="B98" s="467" t="s">
        <v>595</v>
      </c>
      <c r="C98" s="468">
        <v>0.02</v>
      </c>
      <c r="D98" s="184"/>
      <c r="E98" s="188"/>
      <c r="F98" s="184"/>
      <c r="G98" s="188" t="s">
        <v>238</v>
      </c>
      <c r="H98" s="184" t="s">
        <v>364</v>
      </c>
    </row>
    <row r="99" spans="1:8" s="466" customFormat="1" ht="25.5" x14ac:dyDescent="0.2">
      <c r="A99" s="184" t="s">
        <v>426</v>
      </c>
      <c r="B99" s="467" t="s">
        <v>596</v>
      </c>
      <c r="C99" s="468">
        <v>9000</v>
      </c>
      <c r="D99" s="184"/>
      <c r="E99" s="188"/>
      <c r="F99" s="184"/>
      <c r="G99" s="188" t="s">
        <v>238</v>
      </c>
      <c r="H99" s="184" t="s">
        <v>364</v>
      </c>
    </row>
    <row r="100" spans="1:8" s="466" customFormat="1" x14ac:dyDescent="0.2">
      <c r="A100" s="184" t="s">
        <v>597</v>
      </c>
      <c r="B100" s="467" t="s">
        <v>598</v>
      </c>
      <c r="C100" s="468">
        <v>361908.4</v>
      </c>
      <c r="D100" s="184"/>
      <c r="E100" s="188"/>
      <c r="F100" s="184"/>
      <c r="G100" s="188" t="s">
        <v>238</v>
      </c>
      <c r="H100" s="184" t="s">
        <v>364</v>
      </c>
    </row>
    <row r="101" spans="1:8" s="466" customFormat="1" x14ac:dyDescent="0.2">
      <c r="A101" s="184" t="s">
        <v>599</v>
      </c>
      <c r="B101" s="467" t="s">
        <v>600</v>
      </c>
      <c r="C101" s="468">
        <v>0.01</v>
      </c>
      <c r="D101" s="184"/>
      <c r="E101" s="188"/>
      <c r="F101" s="184"/>
      <c r="G101" s="188" t="s">
        <v>238</v>
      </c>
      <c r="H101" s="184" t="s">
        <v>364</v>
      </c>
    </row>
    <row r="102" spans="1:8" s="466" customFormat="1" x14ac:dyDescent="0.2">
      <c r="A102" s="184" t="s">
        <v>601</v>
      </c>
      <c r="B102" s="467" t="s">
        <v>602</v>
      </c>
      <c r="C102" s="468">
        <v>91504.92</v>
      </c>
      <c r="D102" s="184"/>
      <c r="E102" s="188"/>
      <c r="F102" s="184"/>
      <c r="G102" s="188" t="s">
        <v>238</v>
      </c>
      <c r="H102" s="184" t="s">
        <v>364</v>
      </c>
    </row>
    <row r="103" spans="1:8" s="466" customFormat="1" x14ac:dyDescent="0.2">
      <c r="A103" s="184" t="s">
        <v>427</v>
      </c>
      <c r="B103" s="467" t="s">
        <v>603</v>
      </c>
      <c r="C103" s="468">
        <v>-0.01</v>
      </c>
      <c r="D103" s="184"/>
      <c r="E103" s="188"/>
      <c r="F103" s="184"/>
      <c r="G103" s="188" t="s">
        <v>238</v>
      </c>
      <c r="H103" s="184" t="s">
        <v>364</v>
      </c>
    </row>
    <row r="104" spans="1:8" s="466" customFormat="1" x14ac:dyDescent="0.2">
      <c r="A104" s="184" t="s">
        <v>428</v>
      </c>
      <c r="B104" s="467" t="s">
        <v>604</v>
      </c>
      <c r="C104" s="468">
        <v>11600</v>
      </c>
      <c r="D104" s="184"/>
      <c r="E104" s="188"/>
      <c r="F104" s="184"/>
      <c r="G104" s="188" t="s">
        <v>238</v>
      </c>
      <c r="H104" s="184" t="s">
        <v>364</v>
      </c>
    </row>
    <row r="105" spans="1:8" s="466" customFormat="1" x14ac:dyDescent="0.2">
      <c r="A105" s="184" t="s">
        <v>429</v>
      </c>
      <c r="B105" s="467" t="s">
        <v>605</v>
      </c>
      <c r="C105" s="468">
        <v>6280</v>
      </c>
      <c r="D105" s="184"/>
      <c r="E105" s="188"/>
      <c r="F105" s="184"/>
      <c r="G105" s="188" t="s">
        <v>238</v>
      </c>
      <c r="H105" s="184" t="s">
        <v>364</v>
      </c>
    </row>
    <row r="106" spans="1:8" s="466" customFormat="1" x14ac:dyDescent="0.2">
      <c r="A106" s="184" t="s">
        <v>430</v>
      </c>
      <c r="B106" s="467" t="s">
        <v>606</v>
      </c>
      <c r="C106" s="468">
        <v>3480</v>
      </c>
      <c r="D106" s="184"/>
      <c r="E106" s="188"/>
      <c r="F106" s="184"/>
      <c r="G106" s="188" t="s">
        <v>238</v>
      </c>
      <c r="H106" s="184" t="s">
        <v>364</v>
      </c>
    </row>
    <row r="107" spans="1:8" s="466" customFormat="1" x14ac:dyDescent="0.2">
      <c r="A107" s="184" t="s">
        <v>431</v>
      </c>
      <c r="B107" s="467" t="s">
        <v>607</v>
      </c>
      <c r="C107" s="468">
        <v>4638.8</v>
      </c>
      <c r="D107" s="184"/>
      <c r="E107" s="188"/>
      <c r="F107" s="184"/>
      <c r="G107" s="188" t="s">
        <v>238</v>
      </c>
      <c r="H107" s="184" t="s">
        <v>364</v>
      </c>
    </row>
    <row r="108" spans="1:8" s="466" customFormat="1" x14ac:dyDescent="0.2">
      <c r="A108" s="184" t="s">
        <v>432</v>
      </c>
      <c r="B108" s="467" t="s">
        <v>608</v>
      </c>
      <c r="C108" s="468">
        <v>9512</v>
      </c>
      <c r="D108" s="184"/>
      <c r="E108" s="188"/>
      <c r="F108" s="184"/>
      <c r="G108" s="188" t="s">
        <v>238</v>
      </c>
      <c r="H108" s="184" t="s">
        <v>364</v>
      </c>
    </row>
    <row r="109" spans="1:8" s="466" customFormat="1" x14ac:dyDescent="0.2">
      <c r="A109" s="184" t="s">
        <v>433</v>
      </c>
      <c r="B109" s="467" t="s">
        <v>609</v>
      </c>
      <c r="C109" s="468">
        <v>3777.49</v>
      </c>
      <c r="D109" s="184"/>
      <c r="E109" s="188"/>
      <c r="F109" s="184"/>
      <c r="G109" s="188" t="s">
        <v>238</v>
      </c>
      <c r="H109" s="184" t="s">
        <v>364</v>
      </c>
    </row>
    <row r="110" spans="1:8" s="466" customFormat="1" x14ac:dyDescent="0.2">
      <c r="A110" s="184" t="s">
        <v>610</v>
      </c>
      <c r="B110" s="467" t="s">
        <v>611</v>
      </c>
      <c r="C110" s="468">
        <v>-10</v>
      </c>
      <c r="D110" s="184"/>
      <c r="E110" s="188"/>
      <c r="F110" s="184"/>
      <c r="G110" s="188" t="s">
        <v>238</v>
      </c>
      <c r="H110" s="184" t="s">
        <v>364</v>
      </c>
    </row>
    <row r="111" spans="1:8" s="466" customFormat="1" x14ac:dyDescent="0.2">
      <c r="A111" s="184" t="s">
        <v>434</v>
      </c>
      <c r="B111" s="467" t="s">
        <v>612</v>
      </c>
      <c r="C111" s="468">
        <v>17980</v>
      </c>
      <c r="D111" s="184"/>
      <c r="E111" s="188"/>
      <c r="F111" s="184"/>
      <c r="G111" s="188" t="s">
        <v>238</v>
      </c>
      <c r="H111" s="184" t="s">
        <v>364</v>
      </c>
    </row>
    <row r="112" spans="1:8" s="466" customFormat="1" x14ac:dyDescent="0.2">
      <c r="A112" s="184" t="s">
        <v>435</v>
      </c>
      <c r="B112" s="467" t="s">
        <v>613</v>
      </c>
      <c r="C112" s="468">
        <v>0.03</v>
      </c>
      <c r="D112" s="184"/>
      <c r="E112" s="188"/>
      <c r="F112" s="184"/>
      <c r="G112" s="188" t="s">
        <v>238</v>
      </c>
      <c r="H112" s="184" t="s">
        <v>364</v>
      </c>
    </row>
    <row r="113" spans="1:8" s="466" customFormat="1" x14ac:dyDescent="0.2">
      <c r="A113" s="184" t="s">
        <v>436</v>
      </c>
      <c r="B113" s="467" t="s">
        <v>614</v>
      </c>
      <c r="C113" s="468">
        <v>11600</v>
      </c>
      <c r="D113" s="184"/>
      <c r="E113" s="188"/>
      <c r="F113" s="184"/>
      <c r="G113" s="188" t="s">
        <v>238</v>
      </c>
      <c r="H113" s="184" t="s">
        <v>364</v>
      </c>
    </row>
    <row r="114" spans="1:8" s="466" customFormat="1" x14ac:dyDescent="0.2">
      <c r="A114" s="184" t="s">
        <v>437</v>
      </c>
      <c r="B114" s="467" t="s">
        <v>615</v>
      </c>
      <c r="C114" s="468">
        <v>-0.01</v>
      </c>
      <c r="D114" s="184"/>
      <c r="E114" s="188"/>
      <c r="F114" s="184"/>
      <c r="G114" s="188" t="s">
        <v>238</v>
      </c>
      <c r="H114" s="184" t="s">
        <v>364</v>
      </c>
    </row>
    <row r="115" spans="1:8" s="466" customFormat="1" x14ac:dyDescent="0.2">
      <c r="A115" s="184" t="s">
        <v>438</v>
      </c>
      <c r="B115" s="467" t="s">
        <v>616</v>
      </c>
      <c r="C115" s="468">
        <v>5599</v>
      </c>
      <c r="D115" s="184"/>
      <c r="E115" s="188"/>
      <c r="F115" s="184"/>
      <c r="G115" s="188" t="s">
        <v>238</v>
      </c>
      <c r="H115" s="184" t="s">
        <v>364</v>
      </c>
    </row>
    <row r="116" spans="1:8" s="466" customFormat="1" x14ac:dyDescent="0.2">
      <c r="A116" s="184" t="s">
        <v>617</v>
      </c>
      <c r="B116" s="467" t="s">
        <v>618</v>
      </c>
      <c r="C116" s="468">
        <v>168780</v>
      </c>
      <c r="D116" s="184"/>
      <c r="E116" s="188"/>
      <c r="F116" s="184"/>
      <c r="G116" s="188" t="s">
        <v>238</v>
      </c>
      <c r="H116" s="184" t="s">
        <v>364</v>
      </c>
    </row>
    <row r="117" spans="1:8" s="466" customFormat="1" x14ac:dyDescent="0.2">
      <c r="A117" s="184" t="s">
        <v>619</v>
      </c>
      <c r="B117" s="467" t="s">
        <v>620</v>
      </c>
      <c r="C117" s="468">
        <v>0.13</v>
      </c>
      <c r="D117" s="184"/>
      <c r="E117" s="188"/>
      <c r="F117" s="184"/>
      <c r="G117" s="188" t="s">
        <v>238</v>
      </c>
      <c r="H117" s="184" t="s">
        <v>364</v>
      </c>
    </row>
    <row r="118" spans="1:8" s="466" customFormat="1" x14ac:dyDescent="0.2">
      <c r="A118" s="184" t="s">
        <v>621</v>
      </c>
      <c r="B118" s="467" t="s">
        <v>622</v>
      </c>
      <c r="C118" s="468">
        <v>12145.9</v>
      </c>
      <c r="D118" s="184"/>
      <c r="E118" s="188"/>
      <c r="F118" s="184"/>
      <c r="G118" s="188" t="s">
        <v>238</v>
      </c>
      <c r="H118" s="184" t="s">
        <v>364</v>
      </c>
    </row>
    <row r="119" spans="1:8" s="466" customFormat="1" ht="25.5" x14ac:dyDescent="0.2">
      <c r="A119" s="184" t="s">
        <v>623</v>
      </c>
      <c r="B119" s="467" t="s">
        <v>624</v>
      </c>
      <c r="C119" s="468">
        <v>0.04</v>
      </c>
      <c r="D119" s="184"/>
      <c r="E119" s="188"/>
      <c r="F119" s="184"/>
      <c r="G119" s="188" t="s">
        <v>238</v>
      </c>
      <c r="H119" s="184" t="s">
        <v>364</v>
      </c>
    </row>
    <row r="120" spans="1:8" s="466" customFormat="1" ht="25.5" x14ac:dyDescent="0.2">
      <c r="A120" s="184" t="s">
        <v>625</v>
      </c>
      <c r="B120" s="467" t="s">
        <v>626</v>
      </c>
      <c r="C120" s="468">
        <v>0.02</v>
      </c>
      <c r="D120" s="184"/>
      <c r="E120" s="188"/>
      <c r="F120" s="184"/>
      <c r="G120" s="188" t="s">
        <v>238</v>
      </c>
      <c r="H120" s="184" t="s">
        <v>364</v>
      </c>
    </row>
    <row r="121" spans="1:8" s="466" customFormat="1" x14ac:dyDescent="0.2">
      <c r="A121" s="184" t="s">
        <v>627</v>
      </c>
      <c r="B121" s="467" t="s">
        <v>628</v>
      </c>
      <c r="C121" s="468">
        <v>0.1</v>
      </c>
      <c r="D121" s="184"/>
      <c r="E121" s="188"/>
      <c r="F121" s="184"/>
      <c r="G121" s="188"/>
      <c r="H121" s="184" t="s">
        <v>364</v>
      </c>
    </row>
    <row r="122" spans="1:8" s="466" customFormat="1" x14ac:dyDescent="0.2">
      <c r="A122" s="184" t="s">
        <v>629</v>
      </c>
      <c r="B122" s="467" t="s">
        <v>630</v>
      </c>
      <c r="C122" s="468">
        <v>0.64</v>
      </c>
      <c r="D122" s="184"/>
      <c r="E122" s="188"/>
      <c r="F122" s="184"/>
      <c r="G122" s="188" t="s">
        <v>238</v>
      </c>
      <c r="H122" s="184" t="s">
        <v>364</v>
      </c>
    </row>
    <row r="123" spans="1:8" s="466" customFormat="1" x14ac:dyDescent="0.2">
      <c r="A123" s="184" t="s">
        <v>631</v>
      </c>
      <c r="B123" s="467" t="s">
        <v>632</v>
      </c>
      <c r="C123" s="468">
        <v>6960</v>
      </c>
      <c r="D123" s="184"/>
      <c r="E123" s="188"/>
      <c r="F123" s="184"/>
      <c r="G123" s="188" t="s">
        <v>238</v>
      </c>
      <c r="H123" s="184" t="s">
        <v>364</v>
      </c>
    </row>
    <row r="124" spans="1:8" s="466" customFormat="1" x14ac:dyDescent="0.2">
      <c r="A124" s="184" t="s">
        <v>633</v>
      </c>
      <c r="B124" s="467" t="s">
        <v>634</v>
      </c>
      <c r="C124" s="468">
        <v>13920</v>
      </c>
      <c r="D124" s="184"/>
      <c r="E124" s="188"/>
      <c r="F124" s="184"/>
      <c r="G124" s="188" t="s">
        <v>238</v>
      </c>
      <c r="H124" s="184" t="s">
        <v>364</v>
      </c>
    </row>
    <row r="125" spans="1:8" s="466" customFormat="1" x14ac:dyDescent="0.2">
      <c r="A125" s="184" t="s">
        <v>635</v>
      </c>
      <c r="B125" s="467" t="s">
        <v>636</v>
      </c>
      <c r="C125" s="468">
        <v>4000</v>
      </c>
      <c r="D125" s="184"/>
      <c r="E125" s="188"/>
      <c r="F125" s="184"/>
      <c r="G125" s="188" t="s">
        <v>238</v>
      </c>
      <c r="H125" s="184" t="s">
        <v>364</v>
      </c>
    </row>
    <row r="126" spans="1:8" s="466" customFormat="1" ht="25.5" x14ac:dyDescent="0.2">
      <c r="A126" s="184" t="s">
        <v>637</v>
      </c>
      <c r="B126" s="467" t="s">
        <v>638</v>
      </c>
      <c r="C126" s="468">
        <v>6960</v>
      </c>
      <c r="D126" s="184"/>
      <c r="E126" s="188"/>
      <c r="F126" s="184"/>
      <c r="G126" s="188" t="s">
        <v>238</v>
      </c>
      <c r="H126" s="184" t="s">
        <v>364</v>
      </c>
    </row>
    <row r="127" spans="1:8" s="466" customFormat="1" x14ac:dyDescent="0.2">
      <c r="A127" s="184" t="s">
        <v>639</v>
      </c>
      <c r="B127" s="467" t="s">
        <v>640</v>
      </c>
      <c r="C127" s="468">
        <v>-0.01</v>
      </c>
      <c r="D127" s="184"/>
      <c r="E127" s="188"/>
      <c r="F127" s="184"/>
      <c r="G127" s="188" t="s">
        <v>238</v>
      </c>
      <c r="H127" s="184" t="s">
        <v>364</v>
      </c>
    </row>
    <row r="128" spans="1:8" s="466" customFormat="1" x14ac:dyDescent="0.2">
      <c r="A128" s="184" t="s">
        <v>641</v>
      </c>
      <c r="B128" s="467" t="s">
        <v>642</v>
      </c>
      <c r="C128" s="468">
        <v>-9.6</v>
      </c>
      <c r="D128" s="184"/>
      <c r="E128" s="188"/>
      <c r="F128" s="184"/>
      <c r="G128" s="188" t="s">
        <v>238</v>
      </c>
      <c r="H128" s="184" t="s">
        <v>364</v>
      </c>
    </row>
    <row r="129" spans="1:8" s="466" customFormat="1" x14ac:dyDescent="0.2">
      <c r="A129" s="184" t="s">
        <v>643</v>
      </c>
      <c r="B129" s="467" t="s">
        <v>644</v>
      </c>
      <c r="C129" s="468">
        <v>-0.5</v>
      </c>
      <c r="D129" s="184"/>
      <c r="E129" s="188"/>
      <c r="F129" s="184"/>
      <c r="G129" s="188" t="s">
        <v>238</v>
      </c>
      <c r="H129" s="184" t="s">
        <v>364</v>
      </c>
    </row>
    <row r="130" spans="1:8" s="466" customFormat="1" x14ac:dyDescent="0.2">
      <c r="A130" s="184" t="s">
        <v>798</v>
      </c>
      <c r="B130" s="467" t="s">
        <v>799</v>
      </c>
      <c r="C130" s="468">
        <v>0.01</v>
      </c>
      <c r="D130" s="184"/>
      <c r="E130" s="188" t="s">
        <v>238</v>
      </c>
      <c r="F130" s="184"/>
      <c r="G130" s="188" t="s">
        <v>238</v>
      </c>
      <c r="H130" s="184" t="s">
        <v>364</v>
      </c>
    </row>
    <row r="131" spans="1:8" s="466" customFormat="1" x14ac:dyDescent="0.2">
      <c r="A131" s="184" t="s">
        <v>645</v>
      </c>
      <c r="B131" s="467" t="s">
        <v>646</v>
      </c>
      <c r="C131" s="468">
        <v>13000</v>
      </c>
      <c r="D131" s="184"/>
      <c r="E131" s="188"/>
      <c r="F131" s="184"/>
      <c r="G131" s="188" t="s">
        <v>238</v>
      </c>
      <c r="H131" s="184" t="s">
        <v>364</v>
      </c>
    </row>
    <row r="132" spans="1:8" s="466" customFormat="1" ht="25.5" x14ac:dyDescent="0.2">
      <c r="A132" s="184" t="s">
        <v>647</v>
      </c>
      <c r="B132" s="467" t="s">
        <v>648</v>
      </c>
      <c r="C132" s="468">
        <v>0.01</v>
      </c>
      <c r="D132" s="184"/>
      <c r="E132" s="468"/>
      <c r="F132" s="184"/>
      <c r="G132" s="188" t="s">
        <v>238</v>
      </c>
      <c r="H132" s="184" t="s">
        <v>364</v>
      </c>
    </row>
    <row r="133" spans="1:8" s="466" customFormat="1" x14ac:dyDescent="0.2">
      <c r="A133" s="184" t="s">
        <v>844</v>
      </c>
      <c r="B133" s="467" t="s">
        <v>846</v>
      </c>
      <c r="C133" s="468">
        <v>-0.02</v>
      </c>
      <c r="D133" s="184"/>
      <c r="E133" s="188" t="s">
        <v>238</v>
      </c>
      <c r="F133" s="184"/>
      <c r="G133" s="188"/>
      <c r="H133" s="184" t="s">
        <v>364</v>
      </c>
    </row>
    <row r="134" spans="1:8" s="466" customFormat="1" ht="25.5" x14ac:dyDescent="0.2">
      <c r="A134" s="184" t="s">
        <v>439</v>
      </c>
      <c r="B134" s="467" t="s">
        <v>649</v>
      </c>
      <c r="C134" s="468">
        <v>34.340000000000003</v>
      </c>
      <c r="D134" s="184"/>
      <c r="E134" s="468"/>
      <c r="F134" s="184"/>
      <c r="G134" s="188" t="s">
        <v>238</v>
      </c>
      <c r="H134" s="184" t="s">
        <v>364</v>
      </c>
    </row>
    <row r="135" spans="1:8" s="466" customFormat="1" ht="25.5" x14ac:dyDescent="0.2">
      <c r="A135" s="184" t="s">
        <v>440</v>
      </c>
      <c r="B135" s="467" t="s">
        <v>650</v>
      </c>
      <c r="C135" s="468">
        <v>0.01</v>
      </c>
      <c r="D135" s="184"/>
      <c r="E135" s="468"/>
      <c r="F135" s="184"/>
      <c r="G135" s="188" t="s">
        <v>238</v>
      </c>
      <c r="H135" s="184" t="s">
        <v>364</v>
      </c>
    </row>
    <row r="136" spans="1:8" s="466" customFormat="1" ht="25.5" x14ac:dyDescent="0.2">
      <c r="A136" s="184" t="s">
        <v>441</v>
      </c>
      <c r="B136" s="467" t="s">
        <v>563</v>
      </c>
      <c r="C136" s="468">
        <v>83.31</v>
      </c>
      <c r="D136" s="184"/>
      <c r="E136" s="468"/>
      <c r="F136" s="184"/>
      <c r="G136" s="188" t="s">
        <v>238</v>
      </c>
      <c r="H136" s="184" t="s">
        <v>364</v>
      </c>
    </row>
    <row r="137" spans="1:8" s="466" customFormat="1" x14ac:dyDescent="0.2">
      <c r="A137" s="184" t="s">
        <v>442</v>
      </c>
      <c r="B137" s="467" t="s">
        <v>564</v>
      </c>
      <c r="C137" s="468">
        <v>0.16</v>
      </c>
      <c r="D137" s="184"/>
      <c r="E137" s="468"/>
      <c r="F137" s="184"/>
      <c r="G137" s="188" t="s">
        <v>238</v>
      </c>
      <c r="H137" s="184" t="s">
        <v>364</v>
      </c>
    </row>
    <row r="138" spans="1:8" s="466" customFormat="1" x14ac:dyDescent="0.2">
      <c r="A138" s="184" t="s">
        <v>443</v>
      </c>
      <c r="B138" s="467" t="s">
        <v>566</v>
      </c>
      <c r="C138" s="468">
        <v>-0.01</v>
      </c>
      <c r="D138" s="184"/>
      <c r="E138" s="468"/>
      <c r="F138" s="184"/>
      <c r="G138" s="188" t="s">
        <v>238</v>
      </c>
      <c r="H138" s="184" t="s">
        <v>364</v>
      </c>
    </row>
    <row r="139" spans="1:8" s="466" customFormat="1" ht="25.5" x14ac:dyDescent="0.2">
      <c r="A139" s="184" t="s">
        <v>444</v>
      </c>
      <c r="B139" s="467" t="s">
        <v>580</v>
      </c>
      <c r="C139" s="468">
        <v>0.01</v>
      </c>
      <c r="D139" s="184"/>
      <c r="E139" s="468"/>
      <c r="F139" s="184"/>
      <c r="G139" s="188" t="s">
        <v>238</v>
      </c>
      <c r="H139" s="184" t="s">
        <v>364</v>
      </c>
    </row>
    <row r="140" spans="1:8" s="466" customFormat="1" x14ac:dyDescent="0.2">
      <c r="A140" s="184" t="s">
        <v>651</v>
      </c>
      <c r="B140" s="467" t="s">
        <v>586</v>
      </c>
      <c r="C140" s="468">
        <v>41730.01</v>
      </c>
      <c r="D140" s="184"/>
      <c r="E140" s="468"/>
      <c r="F140" s="184"/>
      <c r="G140" s="188" t="s">
        <v>238</v>
      </c>
      <c r="H140" s="184" t="s">
        <v>364</v>
      </c>
    </row>
    <row r="141" spans="1:8" s="466" customFormat="1" x14ac:dyDescent="0.2">
      <c r="A141" s="184" t="s">
        <v>445</v>
      </c>
      <c r="B141" s="467" t="s">
        <v>587</v>
      </c>
      <c r="C141" s="468">
        <v>37999.050000000003</v>
      </c>
      <c r="D141" s="184"/>
      <c r="E141" s="468"/>
      <c r="F141" s="184"/>
      <c r="G141" s="188" t="s">
        <v>238</v>
      </c>
      <c r="H141" s="184" t="s">
        <v>364</v>
      </c>
    </row>
    <row r="142" spans="1:8" s="466" customFormat="1" x14ac:dyDescent="0.2">
      <c r="A142" s="184" t="s">
        <v>446</v>
      </c>
      <c r="B142" s="467" t="s">
        <v>652</v>
      </c>
      <c r="C142" s="468">
        <v>-1500</v>
      </c>
      <c r="D142" s="184"/>
      <c r="E142" s="468"/>
      <c r="F142" s="184"/>
      <c r="G142" s="188" t="s">
        <v>238</v>
      </c>
      <c r="H142" s="184" t="s">
        <v>364</v>
      </c>
    </row>
    <row r="143" spans="1:8" s="466" customFormat="1" x14ac:dyDescent="0.2">
      <c r="A143" s="184" t="s">
        <v>447</v>
      </c>
      <c r="B143" s="467" t="s">
        <v>602</v>
      </c>
      <c r="C143" s="468">
        <v>-64004.92</v>
      </c>
      <c r="D143" s="184"/>
      <c r="E143" s="468"/>
      <c r="F143" s="184"/>
      <c r="G143" s="188" t="s">
        <v>238</v>
      </c>
      <c r="H143" s="184" t="s">
        <v>364</v>
      </c>
    </row>
    <row r="144" spans="1:8" s="466" customFormat="1" ht="25.5" x14ac:dyDescent="0.2">
      <c r="A144" s="184" t="s">
        <v>448</v>
      </c>
      <c r="B144" s="467" t="s">
        <v>653</v>
      </c>
      <c r="C144" s="468">
        <v>-0.08</v>
      </c>
      <c r="D144" s="184"/>
      <c r="E144" s="468"/>
      <c r="F144" s="184"/>
      <c r="G144" s="188" t="s">
        <v>238</v>
      </c>
      <c r="H144" s="184" t="s">
        <v>364</v>
      </c>
    </row>
    <row r="145" spans="1:8" s="466" customFormat="1" x14ac:dyDescent="0.2">
      <c r="A145" s="184" t="s">
        <v>449</v>
      </c>
      <c r="B145" s="467" t="s">
        <v>654</v>
      </c>
      <c r="C145" s="468">
        <v>-0.01</v>
      </c>
      <c r="D145" s="184"/>
      <c r="E145" s="468"/>
      <c r="F145" s="184"/>
      <c r="G145" s="188" t="s">
        <v>238</v>
      </c>
      <c r="H145" s="184" t="s">
        <v>364</v>
      </c>
    </row>
    <row r="146" spans="1:8" s="466" customFormat="1" x14ac:dyDescent="0.2">
      <c r="A146" s="184" t="s">
        <v>450</v>
      </c>
      <c r="B146" s="467" t="s">
        <v>655</v>
      </c>
      <c r="C146" s="468">
        <v>-0.01</v>
      </c>
      <c r="D146" s="184"/>
      <c r="E146" s="468"/>
      <c r="F146" s="184"/>
      <c r="G146" s="188" t="s">
        <v>238</v>
      </c>
      <c r="H146" s="184" t="s">
        <v>364</v>
      </c>
    </row>
    <row r="147" spans="1:8" s="466" customFormat="1" x14ac:dyDescent="0.2">
      <c r="A147" s="184" t="s">
        <v>656</v>
      </c>
      <c r="B147" s="467" t="s">
        <v>657</v>
      </c>
      <c r="C147" s="468">
        <v>0.01</v>
      </c>
      <c r="D147" s="184"/>
      <c r="E147" s="468"/>
      <c r="F147" s="184"/>
      <c r="G147" s="188" t="s">
        <v>238</v>
      </c>
      <c r="H147" s="184" t="s">
        <v>364</v>
      </c>
    </row>
    <row r="148" spans="1:8" s="466" customFormat="1" ht="25.5" x14ac:dyDescent="0.2">
      <c r="A148" s="184" t="s">
        <v>451</v>
      </c>
      <c r="B148" s="467" t="s">
        <v>658</v>
      </c>
      <c r="C148" s="468">
        <v>40000</v>
      </c>
      <c r="D148" s="184"/>
      <c r="E148" s="468"/>
      <c r="F148" s="184"/>
      <c r="G148" s="188" t="s">
        <v>238</v>
      </c>
      <c r="H148" s="184" t="s">
        <v>364</v>
      </c>
    </row>
    <row r="149" spans="1:8" s="466" customFormat="1" x14ac:dyDescent="0.2">
      <c r="A149" s="184" t="s">
        <v>659</v>
      </c>
      <c r="B149" s="467" t="s">
        <v>660</v>
      </c>
      <c r="C149" s="468">
        <v>0.4</v>
      </c>
      <c r="D149" s="184"/>
      <c r="E149" s="468"/>
      <c r="F149" s="184"/>
      <c r="G149" s="188" t="s">
        <v>238</v>
      </c>
      <c r="H149" s="184" t="s">
        <v>364</v>
      </c>
    </row>
    <row r="150" spans="1:8" s="466" customFormat="1" ht="25.5" x14ac:dyDescent="0.2">
      <c r="A150" s="184" t="s">
        <v>845</v>
      </c>
      <c r="B150" s="467" t="s">
        <v>847</v>
      </c>
      <c r="C150" s="468">
        <v>-0.01</v>
      </c>
      <c r="D150" s="184"/>
      <c r="E150" s="468"/>
      <c r="F150" s="184"/>
      <c r="G150" s="188" t="s">
        <v>238</v>
      </c>
      <c r="H150" s="184" t="s">
        <v>364</v>
      </c>
    </row>
    <row r="151" spans="1:8" s="21" customFormat="1" x14ac:dyDescent="0.2">
      <c r="A151" s="59"/>
      <c r="B151" s="66" t="s">
        <v>1</v>
      </c>
      <c r="C151" s="17">
        <f>SUM(C13:C150)</f>
        <v>21417037.109999988</v>
      </c>
      <c r="D151" s="17"/>
      <c r="E151" s="17"/>
      <c r="F151" s="59"/>
      <c r="G151" s="59"/>
      <c r="H151" s="59"/>
    </row>
    <row r="152" spans="1:8" x14ac:dyDescent="0.2">
      <c r="B152" s="3"/>
      <c r="C152" s="2"/>
      <c r="D152" s="2"/>
      <c r="E152" s="2"/>
    </row>
    <row r="153" spans="1:8" x14ac:dyDescent="0.2">
      <c r="A153" s="304" t="s">
        <v>275</v>
      </c>
      <c r="B153" s="304"/>
      <c r="C153" s="304"/>
      <c r="D153" s="304"/>
      <c r="E153" s="304"/>
      <c r="F153" s="304"/>
      <c r="G153" s="304"/>
      <c r="H153" s="304"/>
    </row>
    <row r="154" spans="1:8" x14ac:dyDescent="0.2">
      <c r="B154" s="3"/>
      <c r="C154" s="2"/>
      <c r="D154" s="2"/>
      <c r="E154" s="2"/>
    </row>
    <row r="155" spans="1:8" x14ac:dyDescent="0.2">
      <c r="B155" s="3"/>
      <c r="C155" s="2"/>
      <c r="D155" s="2"/>
      <c r="E155" s="2"/>
    </row>
    <row r="156" spans="1:8" x14ac:dyDescent="0.2">
      <c r="B156" s="3"/>
      <c r="C156" s="2"/>
      <c r="D156" s="2"/>
      <c r="E156" s="2"/>
    </row>
    <row r="157" spans="1:8" x14ac:dyDescent="0.2">
      <c r="B157" s="3"/>
      <c r="C157" s="2"/>
      <c r="D157" s="2"/>
      <c r="E157" s="2"/>
    </row>
    <row r="158" spans="1:8" x14ac:dyDescent="0.2">
      <c r="B158" s="3"/>
      <c r="C158" s="2"/>
      <c r="D158" s="2"/>
      <c r="E158" s="2"/>
    </row>
    <row r="159" spans="1:8" x14ac:dyDescent="0.2">
      <c r="B159" s="3"/>
      <c r="C159" s="2"/>
      <c r="D159" s="2"/>
      <c r="E159" s="2"/>
    </row>
    <row r="160" spans="1:8" x14ac:dyDescent="0.2">
      <c r="B160" s="3"/>
      <c r="C160" s="2"/>
      <c r="D160" s="2"/>
      <c r="E160" s="2"/>
    </row>
    <row r="161" spans="1:8" x14ac:dyDescent="0.2">
      <c r="B161" s="3"/>
      <c r="C161" s="2"/>
      <c r="D161" s="2"/>
      <c r="E161" s="2"/>
    </row>
    <row r="162" spans="1:8" x14ac:dyDescent="0.2">
      <c r="B162" s="3"/>
      <c r="C162" s="2"/>
      <c r="D162" s="2"/>
      <c r="E162" s="2"/>
    </row>
    <row r="163" spans="1:8" x14ac:dyDescent="0.2">
      <c r="B163" s="3"/>
      <c r="C163" s="2"/>
      <c r="D163" s="2"/>
      <c r="E163" s="2"/>
    </row>
    <row r="164" spans="1:8" x14ac:dyDescent="0.2">
      <c r="B164" s="3"/>
      <c r="C164" s="2"/>
      <c r="D164" s="2"/>
      <c r="E164" s="2"/>
    </row>
    <row r="165" spans="1:8" x14ac:dyDescent="0.2">
      <c r="B165" s="3"/>
      <c r="C165" s="2"/>
      <c r="D165" s="2"/>
      <c r="E165" s="2"/>
    </row>
    <row r="166" spans="1:8" x14ac:dyDescent="0.2">
      <c r="B166" s="3"/>
      <c r="C166" s="2"/>
      <c r="D166" s="2"/>
      <c r="E166" s="2"/>
    </row>
    <row r="167" spans="1:8" x14ac:dyDescent="0.2">
      <c r="B167" s="3"/>
      <c r="C167" s="2"/>
      <c r="D167" s="2"/>
      <c r="E167" s="2"/>
    </row>
    <row r="168" spans="1:8" x14ac:dyDescent="0.2">
      <c r="D168" s="52"/>
      <c r="E168" s="52"/>
    </row>
    <row r="169" spans="1:8" ht="15" customHeight="1" x14ac:dyDescent="0.2">
      <c r="A169" s="371" t="s">
        <v>73</v>
      </c>
      <c r="B169" s="371"/>
      <c r="C169" s="371"/>
      <c r="D169" s="371"/>
      <c r="E169" s="371"/>
      <c r="F169" s="371"/>
      <c r="G169" s="371"/>
      <c r="H169" s="371"/>
    </row>
    <row r="170" spans="1:8" ht="15.75" customHeight="1" x14ac:dyDescent="0.2">
      <c r="A170" s="235" t="s">
        <v>102</v>
      </c>
      <c r="B170" s="236"/>
      <c r="C170" s="236"/>
      <c r="D170" s="236"/>
      <c r="E170" s="72"/>
      <c r="F170" s="55"/>
      <c r="G170" s="55"/>
      <c r="H170" s="79"/>
    </row>
    <row r="171" spans="1:8" ht="15.75" customHeight="1" x14ac:dyDescent="0.2">
      <c r="A171" s="235" t="s">
        <v>103</v>
      </c>
      <c r="B171" s="236"/>
      <c r="C171" s="236"/>
      <c r="D171" s="236"/>
      <c r="E171" s="72"/>
      <c r="F171" s="55"/>
      <c r="G171" s="55"/>
      <c r="H171" s="80"/>
    </row>
    <row r="172" spans="1:8" ht="18" customHeight="1" x14ac:dyDescent="0.2">
      <c r="A172" s="237" t="s">
        <v>142</v>
      </c>
      <c r="B172" s="238"/>
      <c r="C172" s="238"/>
      <c r="D172" s="238"/>
      <c r="E172" s="73"/>
      <c r="F172" s="57"/>
      <c r="G172" s="57"/>
      <c r="H172" s="81"/>
    </row>
    <row r="177" ht="10.5" customHeight="1" x14ac:dyDescent="0.2"/>
    <row r="178" hidden="1" x14ac:dyDescent="0.2"/>
    <row r="179" hidden="1" x14ac:dyDescent="0.2"/>
  </sheetData>
  <protectedRanges>
    <protectedRange sqref="B10:C10 B12 C12:D12 E12" name="Rango1_1"/>
    <protectedRange sqref="E132 E13:E18 B13:C150 E134:E150" name="Rango1_1_1"/>
  </protectedRanges>
  <dataConsolidate/>
  <mergeCells count="14">
    <mergeCell ref="A171:D171"/>
    <mergeCell ref="A172:D172"/>
    <mergeCell ref="H11:H12"/>
    <mergeCell ref="A169:H169"/>
    <mergeCell ref="A11:A12"/>
    <mergeCell ref="B11:B12"/>
    <mergeCell ref="C11:C12"/>
    <mergeCell ref="D11:G11"/>
    <mergeCell ref="A153:H153"/>
    <mergeCell ref="A3:G3"/>
    <mergeCell ref="A4:G4"/>
    <mergeCell ref="A5:G5"/>
    <mergeCell ref="A6:G6"/>
    <mergeCell ref="A170:D170"/>
  </mergeCells>
  <dataValidations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B27" sqref="B27"/>
    </sheetView>
  </sheetViews>
  <sheetFormatPr baseColWidth="10" defaultRowHeight="12.75" x14ac:dyDescent="0.2"/>
  <cols>
    <col min="1" max="1" width="12.7109375" style="68" customWidth="1"/>
    <col min="2" max="2" width="28.7109375" style="68" customWidth="1"/>
    <col min="3" max="3" width="14.5703125" style="68" customWidth="1"/>
    <col min="4" max="4" width="15.85546875" style="68" customWidth="1"/>
    <col min="5" max="5" width="18.7109375" style="68" customWidth="1"/>
    <col min="6" max="7" width="16.42578125" style="68" customWidth="1"/>
    <col min="8" max="16384" width="11.42578125" style="68"/>
  </cols>
  <sheetData>
    <row r="1" spans="1:7" x14ac:dyDescent="0.2">
      <c r="E1" s="74"/>
      <c r="G1" s="82" t="s">
        <v>122</v>
      </c>
    </row>
    <row r="2" spans="1:7" x14ac:dyDescent="0.2">
      <c r="A2" s="372"/>
      <c r="B2" s="372"/>
      <c r="C2" s="372"/>
      <c r="D2" s="372"/>
      <c r="E2" s="372"/>
    </row>
    <row r="3" spans="1:7" ht="15.75" customHeight="1" x14ac:dyDescent="0.2">
      <c r="A3" s="292" t="s">
        <v>18</v>
      </c>
      <c r="B3" s="292"/>
      <c r="C3" s="292"/>
      <c r="D3" s="292"/>
      <c r="E3" s="292"/>
      <c r="F3" s="292"/>
      <c r="G3" s="292"/>
    </row>
    <row r="4" spans="1:7" x14ac:dyDescent="0.2">
      <c r="A4" s="292" t="s">
        <v>17</v>
      </c>
      <c r="B4" s="292"/>
      <c r="C4" s="292"/>
      <c r="D4" s="292"/>
      <c r="E4" s="292"/>
      <c r="F4" s="292"/>
      <c r="G4" s="292"/>
    </row>
    <row r="5" spans="1:7" x14ac:dyDescent="0.2">
      <c r="A5" s="293" t="s">
        <v>47</v>
      </c>
      <c r="B5" s="293"/>
      <c r="C5" s="293"/>
      <c r="D5" s="293"/>
      <c r="E5" s="293"/>
      <c r="F5" s="293"/>
      <c r="G5" s="293"/>
    </row>
    <row r="6" spans="1:7" x14ac:dyDescent="0.2">
      <c r="A6" s="378" t="s">
        <v>67</v>
      </c>
      <c r="B6" s="378"/>
      <c r="C6" s="378"/>
      <c r="D6" s="378"/>
      <c r="E6" s="378"/>
      <c r="F6" s="378"/>
      <c r="G6" s="378"/>
    </row>
    <row r="7" spans="1:7" x14ac:dyDescent="0.2">
      <c r="A7" s="86"/>
      <c r="B7" s="86"/>
      <c r="C7" s="86"/>
      <c r="D7" s="86"/>
      <c r="E7" s="86"/>
    </row>
    <row r="8" spans="1:7" x14ac:dyDescent="0.2">
      <c r="A8" s="78" t="s">
        <v>357</v>
      </c>
      <c r="B8" s="86"/>
      <c r="C8" s="86"/>
      <c r="D8" s="86"/>
      <c r="E8" s="86"/>
    </row>
    <row r="9" spans="1:7" x14ac:dyDescent="0.2">
      <c r="A9" s="86"/>
      <c r="B9" s="86"/>
      <c r="C9" s="86"/>
      <c r="D9" s="86"/>
      <c r="E9" s="86"/>
    </row>
    <row r="10" spans="1:7" x14ac:dyDescent="0.2">
      <c r="B10" s="83"/>
      <c r="C10" s="84"/>
      <c r="D10" s="85"/>
      <c r="E10" s="85"/>
    </row>
    <row r="11" spans="1:7" x14ac:dyDescent="0.2">
      <c r="A11" s="373" t="s">
        <v>14</v>
      </c>
      <c r="B11" s="373" t="s">
        <v>13</v>
      </c>
      <c r="C11" s="376" t="s">
        <v>11</v>
      </c>
      <c r="D11" s="376" t="s">
        <v>46</v>
      </c>
      <c r="E11" s="376" t="s">
        <v>24</v>
      </c>
      <c r="F11" s="382" t="s">
        <v>45</v>
      </c>
      <c r="G11" s="382"/>
    </row>
    <row r="12" spans="1:7" x14ac:dyDescent="0.2">
      <c r="A12" s="374"/>
      <c r="B12" s="375"/>
      <c r="C12" s="377"/>
      <c r="D12" s="377"/>
      <c r="E12" s="377"/>
      <c r="F12" s="129" t="s">
        <v>44</v>
      </c>
      <c r="G12" s="129" t="s">
        <v>43</v>
      </c>
    </row>
    <row r="13" spans="1:7" x14ac:dyDescent="0.2">
      <c r="A13" s="384" t="s">
        <v>453</v>
      </c>
      <c r="B13" s="385"/>
      <c r="C13" s="385"/>
      <c r="D13" s="385"/>
      <c r="E13" s="385"/>
      <c r="F13" s="385"/>
      <c r="G13" s="386"/>
    </row>
    <row r="14" spans="1:7" x14ac:dyDescent="0.2">
      <c r="A14" s="387"/>
      <c r="B14" s="385"/>
      <c r="C14" s="385"/>
      <c r="D14" s="385"/>
      <c r="E14" s="385"/>
      <c r="F14" s="385"/>
      <c r="G14" s="386"/>
    </row>
    <row r="15" spans="1:7" x14ac:dyDescent="0.2">
      <c r="A15" s="387"/>
      <c r="B15" s="385"/>
      <c r="C15" s="385"/>
      <c r="D15" s="385"/>
      <c r="E15" s="385"/>
      <c r="F15" s="385"/>
      <c r="G15" s="386"/>
    </row>
    <row r="16" spans="1:7" x14ac:dyDescent="0.2">
      <c r="A16" s="387"/>
      <c r="B16" s="385"/>
      <c r="C16" s="385"/>
      <c r="D16" s="385"/>
      <c r="E16" s="385"/>
      <c r="F16" s="385"/>
      <c r="G16" s="386"/>
    </row>
    <row r="17" spans="1:8" x14ac:dyDescent="0.2">
      <c r="A17" s="387"/>
      <c r="B17" s="385"/>
      <c r="C17" s="385"/>
      <c r="D17" s="385"/>
      <c r="E17" s="385"/>
      <c r="F17" s="385"/>
      <c r="G17" s="386"/>
    </row>
    <row r="18" spans="1:8" x14ac:dyDescent="0.2">
      <c r="A18" s="69"/>
      <c r="B18" s="88" t="s">
        <v>1</v>
      </c>
      <c r="C18" s="89">
        <f>SUM(C12:C17)</f>
        <v>0</v>
      </c>
      <c r="D18" s="70"/>
      <c r="E18" s="70"/>
      <c r="F18" s="69"/>
      <c r="G18" s="69"/>
    </row>
    <row r="19" spans="1:8" x14ac:dyDescent="0.2">
      <c r="B19" s="75"/>
      <c r="C19" s="76"/>
      <c r="D19" s="77"/>
      <c r="E19" s="77"/>
    </row>
    <row r="20" spans="1:8" x14ac:dyDescent="0.2">
      <c r="A20" s="304" t="s">
        <v>275</v>
      </c>
      <c r="B20" s="304"/>
      <c r="C20" s="304"/>
      <c r="D20" s="304"/>
      <c r="E20" s="304"/>
      <c r="F20" s="304"/>
      <c r="G20" s="304"/>
      <c r="H20" s="150"/>
    </row>
    <row r="21" spans="1:8" x14ac:dyDescent="0.2">
      <c r="B21" s="75"/>
      <c r="C21" s="76"/>
      <c r="D21" s="77"/>
      <c r="E21" s="77"/>
    </row>
    <row r="22" spans="1:8" x14ac:dyDescent="0.2">
      <c r="B22" s="75"/>
      <c r="C22" s="76"/>
      <c r="D22" s="77"/>
      <c r="E22" s="77"/>
    </row>
    <row r="23" spans="1:8" x14ac:dyDescent="0.2">
      <c r="B23" s="75"/>
      <c r="C23" s="76"/>
      <c r="D23" s="77"/>
      <c r="E23" s="77"/>
    </row>
    <row r="24" spans="1:8" x14ac:dyDescent="0.2">
      <c r="B24" s="75"/>
      <c r="C24" s="76"/>
      <c r="D24" s="77"/>
      <c r="E24" s="77"/>
    </row>
    <row r="35" spans="1:7" x14ac:dyDescent="0.2">
      <c r="B35" s="75"/>
      <c r="C35" s="76"/>
      <c r="D35" s="77"/>
      <c r="E35" s="77"/>
    </row>
    <row r="36" spans="1:7" x14ac:dyDescent="0.2">
      <c r="A36" s="255" t="s">
        <v>73</v>
      </c>
      <c r="B36" s="256"/>
      <c r="C36" s="256"/>
      <c r="D36" s="256"/>
      <c r="E36" s="256"/>
      <c r="F36" s="256"/>
      <c r="G36" s="257"/>
    </row>
    <row r="37" spans="1:7" x14ac:dyDescent="0.2">
      <c r="A37" s="258" t="s">
        <v>74</v>
      </c>
      <c r="B37" s="259"/>
      <c r="C37" s="259"/>
      <c r="D37" s="259"/>
      <c r="E37" s="259"/>
      <c r="F37" s="259"/>
      <c r="G37" s="383"/>
    </row>
    <row r="38" spans="1:7" x14ac:dyDescent="0.2">
      <c r="A38" s="261" t="s">
        <v>80</v>
      </c>
      <c r="B38" s="262"/>
      <c r="C38" s="262"/>
      <c r="D38" s="262"/>
      <c r="E38" s="262"/>
      <c r="F38" s="262"/>
      <c r="G38" s="263"/>
    </row>
    <row r="39" spans="1:7" x14ac:dyDescent="0.2">
      <c r="A39" s="261" t="s">
        <v>82</v>
      </c>
      <c r="B39" s="262"/>
      <c r="C39" s="262"/>
      <c r="D39" s="262"/>
      <c r="E39" s="262"/>
      <c r="F39" s="262"/>
      <c r="G39" s="263"/>
    </row>
    <row r="40" spans="1:7" x14ac:dyDescent="0.2">
      <c r="A40" s="379" t="s">
        <v>83</v>
      </c>
      <c r="B40" s="380"/>
      <c r="C40" s="380"/>
      <c r="D40" s="380"/>
      <c r="E40" s="380"/>
      <c r="F40" s="380"/>
      <c r="G40" s="381"/>
    </row>
    <row r="41" spans="1:7" x14ac:dyDescent="0.2">
      <c r="A41" s="264" t="s">
        <v>84</v>
      </c>
      <c r="B41" s="265"/>
      <c r="C41" s="265"/>
      <c r="D41" s="265"/>
      <c r="E41" s="265"/>
      <c r="F41" s="265"/>
      <c r="G41" s="266"/>
    </row>
  </sheetData>
  <protectedRanges>
    <protectedRange sqref="C10:D10 B21:D24 B35:D35 B18:D19 B12:D17" name="Rango1_1"/>
    <protectedRange sqref="F12" name="Rango1_1_1"/>
  </protectedRanges>
  <mergeCells count="19"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B21" sqref="B21"/>
    </sheetView>
  </sheetViews>
  <sheetFormatPr baseColWidth="10" defaultRowHeight="12.75" x14ac:dyDescent="0.2"/>
  <cols>
    <col min="1" max="1" width="15.5703125" style="1" customWidth="1"/>
    <col min="2" max="2" width="41.85546875" style="1" customWidth="1"/>
    <col min="3" max="3" width="20.28515625" style="1" customWidth="1"/>
    <col min="4" max="4" width="16.7109375" style="1" customWidth="1"/>
    <col min="5" max="5" width="19" style="1" customWidth="1"/>
    <col min="6" max="6" width="20.28515625" style="1" customWidth="1"/>
    <col min="7" max="16384" width="11.42578125" style="1"/>
  </cols>
  <sheetData>
    <row r="1" spans="1:7" x14ac:dyDescent="0.2">
      <c r="F1" s="49" t="s">
        <v>123</v>
      </c>
    </row>
    <row r="2" spans="1:7" x14ac:dyDescent="0.2">
      <c r="F2" s="49"/>
    </row>
    <row r="3" spans="1:7" ht="15.75" customHeight="1" x14ac:dyDescent="0.2">
      <c r="A3" s="252" t="s">
        <v>18</v>
      </c>
      <c r="B3" s="252"/>
      <c r="C3" s="252"/>
      <c r="D3" s="252"/>
      <c r="E3" s="252"/>
      <c r="F3" s="252"/>
    </row>
    <row r="4" spans="1:7" x14ac:dyDescent="0.2">
      <c r="A4" s="252" t="s">
        <v>17</v>
      </c>
      <c r="B4" s="252"/>
      <c r="C4" s="252"/>
      <c r="D4" s="252"/>
      <c r="E4" s="252"/>
      <c r="F4" s="252"/>
    </row>
    <row r="5" spans="1:7" x14ac:dyDescent="0.2">
      <c r="A5" s="253" t="s">
        <v>47</v>
      </c>
      <c r="B5" s="253"/>
      <c r="C5" s="253"/>
      <c r="D5" s="253"/>
      <c r="E5" s="253"/>
      <c r="F5" s="253"/>
    </row>
    <row r="6" spans="1:7" x14ac:dyDescent="0.2">
      <c r="A6" s="392" t="s">
        <v>48</v>
      </c>
      <c r="B6" s="392"/>
      <c r="C6" s="392"/>
      <c r="D6" s="392"/>
      <c r="E6" s="392"/>
      <c r="F6" s="392"/>
    </row>
    <row r="7" spans="1:7" x14ac:dyDescent="0.2">
      <c r="A7" s="44"/>
      <c r="B7" s="44"/>
      <c r="C7" s="44"/>
      <c r="D7" s="44"/>
      <c r="E7" s="44"/>
      <c r="F7" s="44"/>
    </row>
    <row r="8" spans="1:7" x14ac:dyDescent="0.2">
      <c r="A8" s="78" t="s">
        <v>357</v>
      </c>
      <c r="B8" s="44"/>
      <c r="C8" s="44"/>
      <c r="D8" s="44"/>
      <c r="E8" s="44"/>
      <c r="F8" s="44"/>
    </row>
    <row r="9" spans="1:7" x14ac:dyDescent="0.2">
      <c r="C9" s="43"/>
      <c r="D9" s="51"/>
      <c r="E9" s="51"/>
      <c r="F9" s="51"/>
    </row>
    <row r="10" spans="1:7" ht="21.75" customHeight="1" x14ac:dyDescent="0.2">
      <c r="A10" s="101" t="s">
        <v>14</v>
      </c>
      <c r="B10" s="108" t="s">
        <v>13</v>
      </c>
      <c r="C10" s="102" t="s">
        <v>12</v>
      </c>
      <c r="D10" s="102" t="s">
        <v>11</v>
      </c>
      <c r="E10" s="102" t="s">
        <v>46</v>
      </c>
      <c r="F10" s="102" t="s">
        <v>24</v>
      </c>
    </row>
    <row r="11" spans="1:7" x14ac:dyDescent="0.2">
      <c r="A11" s="393" t="s">
        <v>764</v>
      </c>
      <c r="B11" s="394"/>
      <c r="C11" s="394"/>
      <c r="D11" s="394"/>
      <c r="E11" s="394"/>
      <c r="F11" s="395"/>
    </row>
    <row r="12" spans="1:7" x14ac:dyDescent="0.2">
      <c r="A12" s="396"/>
      <c r="B12" s="247"/>
      <c r="C12" s="247"/>
      <c r="D12" s="247"/>
      <c r="E12" s="247"/>
      <c r="F12" s="397"/>
    </row>
    <row r="13" spans="1:7" x14ac:dyDescent="0.2">
      <c r="A13" s="396"/>
      <c r="B13" s="247"/>
      <c r="C13" s="247"/>
      <c r="D13" s="247"/>
      <c r="E13" s="247"/>
      <c r="F13" s="397"/>
    </row>
    <row r="14" spans="1:7" s="21" customFormat="1" x14ac:dyDescent="0.2">
      <c r="A14" s="59"/>
      <c r="B14" s="109" t="s">
        <v>1</v>
      </c>
      <c r="C14" s="16"/>
      <c r="D14" s="17">
        <f>SUM(D11:D13)</f>
        <v>0</v>
      </c>
      <c r="E14" s="16"/>
      <c r="F14" s="16"/>
    </row>
    <row r="15" spans="1:7" s="21" customFormat="1" x14ac:dyDescent="0.2">
      <c r="B15" s="151"/>
      <c r="C15" s="29"/>
      <c r="D15" s="30"/>
      <c r="E15" s="29"/>
      <c r="F15" s="29"/>
    </row>
    <row r="16" spans="1:7" s="21" customFormat="1" x14ac:dyDescent="0.2">
      <c r="A16" s="304" t="s">
        <v>275</v>
      </c>
      <c r="B16" s="304"/>
      <c r="C16" s="304"/>
      <c r="D16" s="304"/>
      <c r="E16" s="304"/>
      <c r="F16" s="304"/>
      <c r="G16" s="150"/>
    </row>
    <row r="17" spans="1:7" s="21" customFormat="1" x14ac:dyDescent="0.2">
      <c r="A17" s="171"/>
      <c r="B17" s="171"/>
      <c r="C17" s="171"/>
      <c r="D17" s="171"/>
      <c r="E17" s="171"/>
      <c r="F17" s="171"/>
      <c r="G17" s="150"/>
    </row>
    <row r="18" spans="1:7" s="21" customFormat="1" x14ac:dyDescent="0.2">
      <c r="A18" s="171"/>
      <c r="B18" s="171"/>
      <c r="C18" s="171"/>
      <c r="D18" s="171"/>
      <c r="E18" s="171"/>
      <c r="F18" s="171"/>
      <c r="G18" s="150"/>
    </row>
    <row r="19" spans="1:7" s="21" customFormat="1" x14ac:dyDescent="0.2">
      <c r="A19" s="171"/>
      <c r="B19" s="171"/>
      <c r="C19" s="171"/>
      <c r="D19" s="171"/>
      <c r="E19" s="171"/>
      <c r="F19" s="171"/>
      <c r="G19" s="150"/>
    </row>
    <row r="20" spans="1:7" s="21" customFormat="1" x14ac:dyDescent="0.2">
      <c r="A20" s="171"/>
      <c r="B20" s="171"/>
      <c r="C20" s="171"/>
      <c r="D20" s="171"/>
      <c r="E20" s="171"/>
      <c r="F20" s="171"/>
      <c r="G20" s="150"/>
    </row>
    <row r="21" spans="1:7" x14ac:dyDescent="0.2">
      <c r="B21" s="3"/>
      <c r="C21" s="3"/>
      <c r="D21" s="2"/>
      <c r="E21" s="8"/>
      <c r="F21" s="8"/>
    </row>
    <row r="22" spans="1:7" x14ac:dyDescent="0.2">
      <c r="B22" s="3"/>
      <c r="C22" s="3"/>
      <c r="D22" s="2"/>
      <c r="E22" s="8"/>
      <c r="F22" s="8"/>
    </row>
    <row r="23" spans="1:7" x14ac:dyDescent="0.2">
      <c r="B23" s="3"/>
      <c r="C23" s="3"/>
      <c r="D23" s="2"/>
      <c r="E23" s="8"/>
      <c r="F23" s="8"/>
    </row>
    <row r="24" spans="1:7" x14ac:dyDescent="0.2">
      <c r="B24" s="3"/>
      <c r="C24" s="3"/>
      <c r="D24" s="2"/>
      <c r="E24" s="8"/>
      <c r="F24" s="8"/>
    </row>
    <row r="25" spans="1:7" x14ac:dyDescent="0.2">
      <c r="B25" s="3"/>
      <c r="C25" s="3"/>
      <c r="D25" s="2"/>
      <c r="E25" s="8"/>
      <c r="F25" s="8"/>
    </row>
    <row r="26" spans="1:7" ht="110.25" customHeight="1" x14ac:dyDescent="0.2">
      <c r="B26" s="31"/>
      <c r="C26" s="31"/>
      <c r="D26" s="30"/>
      <c r="E26" s="29"/>
      <c r="F26" s="29"/>
    </row>
    <row r="27" spans="1:7" x14ac:dyDescent="0.2">
      <c r="B27" s="253"/>
      <c r="C27" s="253"/>
      <c r="D27" s="253"/>
      <c r="E27" s="391"/>
      <c r="F27" s="391"/>
    </row>
    <row r="28" spans="1:7" x14ac:dyDescent="0.2">
      <c r="A28" s="255" t="s">
        <v>73</v>
      </c>
      <c r="B28" s="256"/>
      <c r="C28" s="256"/>
      <c r="D28" s="256"/>
      <c r="E28" s="256"/>
      <c r="F28" s="257"/>
    </row>
    <row r="29" spans="1:7" x14ac:dyDescent="0.2">
      <c r="A29" s="235" t="s">
        <v>74</v>
      </c>
      <c r="B29" s="236"/>
      <c r="C29" s="236"/>
      <c r="D29" s="236"/>
      <c r="E29" s="236"/>
      <c r="F29" s="287"/>
    </row>
    <row r="30" spans="1:7" x14ac:dyDescent="0.2">
      <c r="A30" s="235" t="s">
        <v>80</v>
      </c>
      <c r="B30" s="236"/>
      <c r="C30" s="236"/>
      <c r="D30" s="236"/>
      <c r="E30" s="236"/>
      <c r="F30" s="287"/>
    </row>
    <row r="31" spans="1:7" x14ac:dyDescent="0.2">
      <c r="A31" s="261" t="s">
        <v>81</v>
      </c>
      <c r="B31" s="262"/>
      <c r="C31" s="262"/>
      <c r="D31" s="262"/>
      <c r="E31" s="262"/>
      <c r="F31" s="263"/>
    </row>
    <row r="32" spans="1:7" x14ac:dyDescent="0.2">
      <c r="A32" s="235" t="s">
        <v>82</v>
      </c>
      <c r="B32" s="236"/>
      <c r="C32" s="236"/>
      <c r="D32" s="236"/>
      <c r="E32" s="236"/>
      <c r="F32" s="287"/>
    </row>
    <row r="33" spans="1:6" x14ac:dyDescent="0.2">
      <c r="A33" s="279" t="s">
        <v>83</v>
      </c>
      <c r="B33" s="280"/>
      <c r="C33" s="280"/>
      <c r="D33" s="280"/>
      <c r="E33" s="280"/>
      <c r="F33" s="281"/>
    </row>
    <row r="34" spans="1:6" x14ac:dyDescent="0.2">
      <c r="A34" s="388" t="s">
        <v>84</v>
      </c>
      <c r="B34" s="389"/>
      <c r="C34" s="389"/>
      <c r="D34" s="389"/>
      <c r="E34" s="389"/>
      <c r="F34" s="390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7"/>
  <sheetViews>
    <sheetView showGridLines="0" view="pageBreakPreview" zoomScale="85" zoomScaleNormal="100" zoomScaleSheetLayoutView="85" workbookViewId="0">
      <selection activeCell="C72" sqref="C72"/>
    </sheetView>
  </sheetViews>
  <sheetFormatPr baseColWidth="10" defaultRowHeight="14.25" x14ac:dyDescent="0.2"/>
  <cols>
    <col min="1" max="1" width="14.85546875" style="9" customWidth="1"/>
    <col min="2" max="2" width="40.140625" style="9" customWidth="1"/>
    <col min="3" max="3" width="20.85546875" style="9" customWidth="1"/>
    <col min="4" max="4" width="19.28515625" style="9" customWidth="1"/>
    <col min="5" max="5" width="19" style="9" customWidth="1"/>
    <col min="6" max="16384" width="11.42578125" style="9"/>
  </cols>
  <sheetData>
    <row r="1" spans="1:5" ht="15.75" x14ac:dyDescent="0.25">
      <c r="A1" s="1"/>
      <c r="B1" s="1"/>
      <c r="C1" s="1"/>
      <c r="D1" s="1"/>
      <c r="E1" s="97" t="s">
        <v>124</v>
      </c>
    </row>
    <row r="2" spans="1:5" ht="15.75" x14ac:dyDescent="0.25">
      <c r="A2" s="1"/>
      <c r="B2" s="1"/>
      <c r="C2" s="1"/>
      <c r="D2" s="1"/>
      <c r="E2" s="97"/>
    </row>
    <row r="3" spans="1:5" s="104" customFormat="1" ht="15.75" customHeight="1" x14ac:dyDescent="0.25">
      <c r="A3" s="335" t="s">
        <v>18</v>
      </c>
      <c r="B3" s="335"/>
      <c r="C3" s="335"/>
      <c r="D3" s="335"/>
      <c r="E3" s="335"/>
    </row>
    <row r="4" spans="1:5" ht="15" x14ac:dyDescent="0.2">
      <c r="A4" s="335" t="s">
        <v>51</v>
      </c>
      <c r="B4" s="335"/>
      <c r="C4" s="335"/>
      <c r="D4" s="335"/>
      <c r="E4" s="335"/>
    </row>
    <row r="5" spans="1:5" ht="15" x14ac:dyDescent="0.25">
      <c r="A5" s="336" t="s">
        <v>50</v>
      </c>
      <c r="B5" s="336"/>
      <c r="C5" s="336"/>
      <c r="D5" s="336"/>
      <c r="E5" s="336"/>
    </row>
    <row r="6" spans="1:5" ht="15" x14ac:dyDescent="0.25">
      <c r="A6" s="46"/>
      <c r="B6" s="46"/>
      <c r="C6" s="46"/>
      <c r="D6" s="46"/>
      <c r="E6" s="46"/>
    </row>
    <row r="7" spans="1:5" ht="15" x14ac:dyDescent="0.25">
      <c r="A7" s="78" t="s">
        <v>332</v>
      </c>
      <c r="B7" s="46"/>
      <c r="C7" s="46"/>
      <c r="D7" s="46"/>
      <c r="E7" s="46"/>
    </row>
    <row r="8" spans="1:5" ht="15" x14ac:dyDescent="0.2">
      <c r="A8" s="354"/>
      <c r="B8" s="354"/>
      <c r="C8" s="10"/>
      <c r="D8" s="10"/>
      <c r="E8" s="10"/>
    </row>
    <row r="9" spans="1:5" ht="20.25" customHeight="1" x14ac:dyDescent="0.2">
      <c r="A9" s="101" t="s">
        <v>14</v>
      </c>
      <c r="B9" s="108" t="s">
        <v>13</v>
      </c>
      <c r="C9" s="102" t="s">
        <v>11</v>
      </c>
      <c r="D9" s="102" t="s">
        <v>46</v>
      </c>
      <c r="E9" s="102" t="s">
        <v>24</v>
      </c>
    </row>
    <row r="10" spans="1:5" x14ac:dyDescent="0.2">
      <c r="A10" s="184" t="s">
        <v>312</v>
      </c>
      <c r="B10" s="463" t="s">
        <v>661</v>
      </c>
      <c r="C10" s="468">
        <v>822448</v>
      </c>
      <c r="D10" s="189" t="s">
        <v>715</v>
      </c>
      <c r="E10" s="185"/>
    </row>
    <row r="11" spans="1:5" x14ac:dyDescent="0.2">
      <c r="A11" s="184" t="s">
        <v>313</v>
      </c>
      <c r="B11" s="463" t="s">
        <v>662</v>
      </c>
      <c r="C11" s="468">
        <v>312190</v>
      </c>
      <c r="D11" s="189" t="s">
        <v>715</v>
      </c>
      <c r="E11" s="185"/>
    </row>
    <row r="12" spans="1:5" x14ac:dyDescent="0.2">
      <c r="A12" s="184" t="s">
        <v>663</v>
      </c>
      <c r="B12" s="463" t="s">
        <v>664</v>
      </c>
      <c r="C12" s="468">
        <v>240014</v>
      </c>
      <c r="D12" s="189" t="s">
        <v>715</v>
      </c>
      <c r="E12" s="185"/>
    </row>
    <row r="13" spans="1:5" x14ac:dyDescent="0.2">
      <c r="A13" s="184" t="s">
        <v>770</v>
      </c>
      <c r="B13" s="463" t="s">
        <v>780</v>
      </c>
      <c r="C13" s="468">
        <v>133704</v>
      </c>
      <c r="D13" s="189" t="s">
        <v>715</v>
      </c>
      <c r="E13" s="185"/>
    </row>
    <row r="14" spans="1:5" ht="25.5" x14ac:dyDescent="0.2">
      <c r="A14" s="184" t="s">
        <v>665</v>
      </c>
      <c r="B14" s="463" t="s">
        <v>666</v>
      </c>
      <c r="C14" s="468">
        <v>252490</v>
      </c>
      <c r="D14" s="189" t="s">
        <v>715</v>
      </c>
      <c r="E14" s="185"/>
    </row>
    <row r="15" spans="1:5" ht="25.5" x14ac:dyDescent="0.2">
      <c r="A15" s="184" t="s">
        <v>668</v>
      </c>
      <c r="B15" s="463" t="s">
        <v>669</v>
      </c>
      <c r="C15" s="468">
        <v>94970</v>
      </c>
      <c r="D15" s="189" t="s">
        <v>715</v>
      </c>
      <c r="E15" s="185"/>
    </row>
    <row r="16" spans="1:5" x14ac:dyDescent="0.2">
      <c r="A16" s="184" t="s">
        <v>314</v>
      </c>
      <c r="B16" s="463" t="s">
        <v>670</v>
      </c>
      <c r="C16" s="468">
        <v>1734</v>
      </c>
      <c r="D16" s="189" t="s">
        <v>715</v>
      </c>
      <c r="E16" s="185"/>
    </row>
    <row r="17" spans="1:5" x14ac:dyDescent="0.2">
      <c r="A17" s="184" t="s">
        <v>315</v>
      </c>
      <c r="B17" s="463" t="s">
        <v>671</v>
      </c>
      <c r="C17" s="468">
        <v>1443.3</v>
      </c>
      <c r="D17" s="189" t="s">
        <v>715</v>
      </c>
      <c r="E17" s="185"/>
    </row>
    <row r="18" spans="1:5" x14ac:dyDescent="0.2">
      <c r="A18" s="184" t="s">
        <v>316</v>
      </c>
      <c r="B18" s="463" t="s">
        <v>672</v>
      </c>
      <c r="C18" s="468">
        <v>547204.54</v>
      </c>
      <c r="D18" s="189" t="s">
        <v>715</v>
      </c>
      <c r="E18" s="185"/>
    </row>
    <row r="19" spans="1:5" x14ac:dyDescent="0.2">
      <c r="A19" s="184" t="s">
        <v>317</v>
      </c>
      <c r="B19" s="463" t="s">
        <v>673</v>
      </c>
      <c r="C19" s="468">
        <v>6877</v>
      </c>
      <c r="D19" s="189" t="s">
        <v>715</v>
      </c>
      <c r="E19" s="185"/>
    </row>
    <row r="20" spans="1:5" x14ac:dyDescent="0.2">
      <c r="A20" s="184" t="s">
        <v>318</v>
      </c>
      <c r="B20" s="463" t="s">
        <v>674</v>
      </c>
      <c r="C20" s="468">
        <v>250567</v>
      </c>
      <c r="D20" s="189" t="s">
        <v>715</v>
      </c>
      <c r="E20" s="185"/>
    </row>
    <row r="21" spans="1:5" x14ac:dyDescent="0.2">
      <c r="A21" s="184" t="s">
        <v>319</v>
      </c>
      <c r="B21" s="463" t="s">
        <v>675</v>
      </c>
      <c r="C21" s="468">
        <v>5604</v>
      </c>
      <c r="D21" s="189" t="s">
        <v>715</v>
      </c>
      <c r="E21" s="185"/>
    </row>
    <row r="22" spans="1:5" x14ac:dyDescent="0.2">
      <c r="A22" s="184" t="s">
        <v>320</v>
      </c>
      <c r="B22" s="463" t="s">
        <v>676</v>
      </c>
      <c r="C22" s="468">
        <v>8202</v>
      </c>
      <c r="D22" s="189" t="s">
        <v>715</v>
      </c>
      <c r="E22" s="185"/>
    </row>
    <row r="23" spans="1:5" x14ac:dyDescent="0.2">
      <c r="A23" s="184" t="s">
        <v>867</v>
      </c>
      <c r="B23" s="463" t="s">
        <v>868</v>
      </c>
      <c r="C23" s="468">
        <v>65</v>
      </c>
      <c r="D23" s="189" t="s">
        <v>715</v>
      </c>
      <c r="E23" s="185"/>
    </row>
    <row r="24" spans="1:5" ht="25.5" x14ac:dyDescent="0.2">
      <c r="A24" s="184" t="s">
        <v>321</v>
      </c>
      <c r="B24" s="463" t="s">
        <v>677</v>
      </c>
      <c r="C24" s="468">
        <v>3320.34</v>
      </c>
      <c r="D24" s="189" t="s">
        <v>715</v>
      </c>
      <c r="E24" s="185"/>
    </row>
    <row r="25" spans="1:5" x14ac:dyDescent="0.2">
      <c r="A25" s="184" t="s">
        <v>771</v>
      </c>
      <c r="B25" s="463" t="s">
        <v>781</v>
      </c>
      <c r="C25" s="468">
        <v>769.54</v>
      </c>
      <c r="D25" s="189" t="s">
        <v>715</v>
      </c>
      <c r="E25" s="185"/>
    </row>
    <row r="26" spans="1:5" ht="25.5" x14ac:dyDescent="0.2">
      <c r="A26" s="184" t="s">
        <v>678</v>
      </c>
      <c r="B26" s="463" t="s">
        <v>679</v>
      </c>
      <c r="C26" s="468">
        <v>978927.44</v>
      </c>
      <c r="D26" s="189" t="s">
        <v>715</v>
      </c>
      <c r="E26" s="185"/>
    </row>
    <row r="27" spans="1:5" ht="25.5" x14ac:dyDescent="0.2">
      <c r="A27" s="184" t="s">
        <v>800</v>
      </c>
      <c r="B27" s="463" t="s">
        <v>808</v>
      </c>
      <c r="C27" s="468">
        <v>5688.66</v>
      </c>
      <c r="D27" s="189" t="s">
        <v>715</v>
      </c>
      <c r="E27" s="185"/>
    </row>
    <row r="28" spans="1:5" x14ac:dyDescent="0.2">
      <c r="A28" s="184" t="s">
        <v>772</v>
      </c>
      <c r="B28" s="463" t="s">
        <v>782</v>
      </c>
      <c r="C28" s="468">
        <v>56313</v>
      </c>
      <c r="D28" s="189" t="s">
        <v>715</v>
      </c>
      <c r="E28" s="185"/>
    </row>
    <row r="29" spans="1:5" x14ac:dyDescent="0.2">
      <c r="A29" s="184" t="s">
        <v>869</v>
      </c>
      <c r="B29" s="463" t="s">
        <v>870</v>
      </c>
      <c r="C29" s="468">
        <v>481.1</v>
      </c>
      <c r="D29" s="189" t="s">
        <v>715</v>
      </c>
      <c r="E29" s="185"/>
    </row>
    <row r="30" spans="1:5" x14ac:dyDescent="0.2">
      <c r="A30" s="184" t="s">
        <v>801</v>
      </c>
      <c r="B30" s="463" t="s">
        <v>809</v>
      </c>
      <c r="C30" s="468">
        <v>1020</v>
      </c>
      <c r="D30" s="189" t="s">
        <v>715</v>
      </c>
      <c r="E30" s="185"/>
    </row>
    <row r="31" spans="1:5" ht="25.5" x14ac:dyDescent="0.2">
      <c r="A31" s="184" t="s">
        <v>773</v>
      </c>
      <c r="B31" s="463" t="s">
        <v>783</v>
      </c>
      <c r="C31" s="468">
        <v>339342.1</v>
      </c>
      <c r="D31" s="189" t="s">
        <v>715</v>
      </c>
      <c r="E31" s="185"/>
    </row>
    <row r="32" spans="1:5" x14ac:dyDescent="0.2">
      <c r="A32" s="184" t="s">
        <v>848</v>
      </c>
      <c r="B32" s="463" t="s">
        <v>852</v>
      </c>
      <c r="C32" s="468">
        <v>2060.1799999999998</v>
      </c>
      <c r="D32" s="189" t="s">
        <v>715</v>
      </c>
      <c r="E32" s="185"/>
    </row>
    <row r="33" spans="1:5" x14ac:dyDescent="0.2">
      <c r="A33" s="184" t="s">
        <v>849</v>
      </c>
      <c r="B33" s="463" t="s">
        <v>853</v>
      </c>
      <c r="C33" s="468">
        <v>2060.1799999999998</v>
      </c>
      <c r="D33" s="189" t="s">
        <v>715</v>
      </c>
      <c r="E33" s="185"/>
    </row>
    <row r="34" spans="1:5" x14ac:dyDescent="0.2">
      <c r="A34" s="184" t="s">
        <v>871</v>
      </c>
      <c r="B34" s="463" t="s">
        <v>872</v>
      </c>
      <c r="C34" s="468">
        <v>115324.47</v>
      </c>
      <c r="D34" s="189" t="s">
        <v>715</v>
      </c>
      <c r="E34" s="185"/>
    </row>
    <row r="35" spans="1:5" x14ac:dyDescent="0.2">
      <c r="A35" s="184" t="s">
        <v>322</v>
      </c>
      <c r="B35" s="463" t="s">
        <v>680</v>
      </c>
      <c r="C35" s="468">
        <v>24723</v>
      </c>
      <c r="D35" s="189" t="s">
        <v>715</v>
      </c>
      <c r="E35" s="185"/>
    </row>
    <row r="36" spans="1:5" x14ac:dyDescent="0.2">
      <c r="A36" s="184" t="s">
        <v>323</v>
      </c>
      <c r="B36" s="463" t="s">
        <v>681</v>
      </c>
      <c r="C36" s="468">
        <v>30267620.600000001</v>
      </c>
      <c r="D36" s="189" t="s">
        <v>716</v>
      </c>
      <c r="E36" s="185"/>
    </row>
    <row r="37" spans="1:5" x14ac:dyDescent="0.2">
      <c r="A37" s="184" t="s">
        <v>324</v>
      </c>
      <c r="B37" s="463" t="s">
        <v>682</v>
      </c>
      <c r="C37" s="468">
        <v>10518459.77</v>
      </c>
      <c r="D37" s="189" t="s">
        <v>716</v>
      </c>
      <c r="E37" s="185"/>
    </row>
    <row r="38" spans="1:5" ht="25.5" x14ac:dyDescent="0.2">
      <c r="A38" s="184" t="s">
        <v>325</v>
      </c>
      <c r="B38" s="463" t="s">
        <v>683</v>
      </c>
      <c r="C38" s="468">
        <v>2911932.38</v>
      </c>
      <c r="D38" s="189" t="s">
        <v>716</v>
      </c>
      <c r="E38" s="185"/>
    </row>
    <row r="39" spans="1:5" ht="25.5" x14ac:dyDescent="0.2">
      <c r="A39" s="184" t="s">
        <v>326</v>
      </c>
      <c r="B39" s="463" t="s">
        <v>684</v>
      </c>
      <c r="C39" s="468">
        <v>524350.87</v>
      </c>
      <c r="D39" s="189" t="s">
        <v>716</v>
      </c>
      <c r="E39" s="185"/>
    </row>
    <row r="40" spans="1:5" ht="25.5" x14ac:dyDescent="0.2">
      <c r="A40" s="184" t="s">
        <v>327</v>
      </c>
      <c r="B40" s="463" t="s">
        <v>685</v>
      </c>
      <c r="C40" s="468">
        <v>578178.43999999994</v>
      </c>
      <c r="D40" s="189" t="s">
        <v>716</v>
      </c>
      <c r="E40" s="185"/>
    </row>
    <row r="41" spans="1:5" x14ac:dyDescent="0.2">
      <c r="A41" s="184" t="s">
        <v>328</v>
      </c>
      <c r="B41" s="463" t="s">
        <v>686</v>
      </c>
      <c r="C41" s="468">
        <v>1627663.99</v>
      </c>
      <c r="D41" s="189" t="s">
        <v>716</v>
      </c>
      <c r="E41" s="185"/>
    </row>
    <row r="42" spans="1:5" x14ac:dyDescent="0.2">
      <c r="A42" s="184" t="s">
        <v>774</v>
      </c>
      <c r="B42" s="463" t="s">
        <v>784</v>
      </c>
      <c r="C42" s="468">
        <v>58084.59</v>
      </c>
      <c r="D42" s="189" t="s">
        <v>716</v>
      </c>
      <c r="E42" s="185"/>
    </row>
    <row r="43" spans="1:5" x14ac:dyDescent="0.2">
      <c r="A43" s="184" t="s">
        <v>329</v>
      </c>
      <c r="B43" s="463" t="s">
        <v>687</v>
      </c>
      <c r="C43" s="468">
        <v>8183.24</v>
      </c>
      <c r="D43" s="189" t="s">
        <v>716</v>
      </c>
      <c r="E43" s="185"/>
    </row>
    <row r="44" spans="1:5" ht="25.5" x14ac:dyDescent="0.2">
      <c r="A44" s="184" t="s">
        <v>775</v>
      </c>
      <c r="B44" s="463" t="s">
        <v>785</v>
      </c>
      <c r="C44" s="468">
        <v>63108.3</v>
      </c>
      <c r="D44" s="189" t="s">
        <v>716</v>
      </c>
      <c r="E44" s="185"/>
    </row>
    <row r="45" spans="1:5" ht="25.5" x14ac:dyDescent="0.2">
      <c r="A45" s="184" t="s">
        <v>688</v>
      </c>
      <c r="B45" s="463" t="s">
        <v>689</v>
      </c>
      <c r="C45" s="468">
        <v>117864.41</v>
      </c>
      <c r="D45" s="189" t="s">
        <v>716</v>
      </c>
      <c r="E45" s="185"/>
    </row>
    <row r="46" spans="1:5" ht="25.5" x14ac:dyDescent="0.2">
      <c r="A46" s="184" t="s">
        <v>690</v>
      </c>
      <c r="B46" s="463" t="s">
        <v>691</v>
      </c>
      <c r="C46" s="468">
        <v>17073.43</v>
      </c>
      <c r="D46" s="189" t="s">
        <v>716</v>
      </c>
      <c r="E46" s="185"/>
    </row>
    <row r="47" spans="1:5" x14ac:dyDescent="0.2">
      <c r="A47" s="184" t="s">
        <v>776</v>
      </c>
      <c r="B47" s="463" t="s">
        <v>786</v>
      </c>
      <c r="C47" s="468">
        <v>220734.02</v>
      </c>
      <c r="D47" s="189" t="s">
        <v>716</v>
      </c>
      <c r="E47" s="185"/>
    </row>
    <row r="48" spans="1:5" x14ac:dyDescent="0.2">
      <c r="A48" s="184" t="s">
        <v>777</v>
      </c>
      <c r="B48" s="463" t="s">
        <v>787</v>
      </c>
      <c r="C48" s="468">
        <v>2086047.52</v>
      </c>
      <c r="D48" s="189" t="s">
        <v>716</v>
      </c>
      <c r="E48" s="185"/>
    </row>
    <row r="49" spans="1:5" x14ac:dyDescent="0.2">
      <c r="A49" s="184" t="s">
        <v>692</v>
      </c>
      <c r="B49" s="463" t="s">
        <v>667</v>
      </c>
      <c r="C49" s="468">
        <v>96986.41</v>
      </c>
      <c r="D49" s="189" t="s">
        <v>716</v>
      </c>
      <c r="E49" s="185"/>
    </row>
    <row r="50" spans="1:5" ht="25.5" x14ac:dyDescent="0.2">
      <c r="A50" s="184" t="s">
        <v>802</v>
      </c>
      <c r="B50" s="463" t="s">
        <v>810</v>
      </c>
      <c r="C50" s="468">
        <v>3.29</v>
      </c>
      <c r="D50" s="189" t="s">
        <v>716</v>
      </c>
      <c r="E50" s="185"/>
    </row>
    <row r="51" spans="1:5" ht="25.5" x14ac:dyDescent="0.2">
      <c r="A51" s="184" t="s">
        <v>330</v>
      </c>
      <c r="B51" s="463" t="s">
        <v>693</v>
      </c>
      <c r="C51" s="468">
        <v>52227960.609999999</v>
      </c>
      <c r="D51" s="189" t="s">
        <v>716</v>
      </c>
      <c r="E51" s="185"/>
    </row>
    <row r="52" spans="1:5" ht="25.5" x14ac:dyDescent="0.2">
      <c r="A52" s="184" t="s">
        <v>331</v>
      </c>
      <c r="B52" s="463" t="s">
        <v>694</v>
      </c>
      <c r="C52" s="468">
        <v>18736279.170000002</v>
      </c>
      <c r="D52" s="189" t="s">
        <v>716</v>
      </c>
      <c r="E52" s="185"/>
    </row>
    <row r="53" spans="1:5" x14ac:dyDescent="0.2">
      <c r="A53" s="184" t="s">
        <v>803</v>
      </c>
      <c r="B53" s="463" t="s">
        <v>811</v>
      </c>
      <c r="C53" s="468">
        <v>4568632.6900000004</v>
      </c>
      <c r="D53" s="189" t="s">
        <v>716</v>
      </c>
      <c r="E53" s="185"/>
    </row>
    <row r="54" spans="1:5" x14ac:dyDescent="0.2">
      <c r="A54" s="184" t="s">
        <v>804</v>
      </c>
      <c r="B54" s="463" t="s">
        <v>812</v>
      </c>
      <c r="C54" s="468">
        <v>4568551.78</v>
      </c>
      <c r="D54" s="189" t="s">
        <v>716</v>
      </c>
      <c r="E54" s="185"/>
    </row>
    <row r="55" spans="1:5" x14ac:dyDescent="0.2">
      <c r="A55" s="184" t="s">
        <v>850</v>
      </c>
      <c r="B55" s="463" t="s">
        <v>854</v>
      </c>
      <c r="C55" s="468">
        <v>3999499.62</v>
      </c>
      <c r="D55" s="189" t="s">
        <v>716</v>
      </c>
      <c r="E55" s="185"/>
    </row>
    <row r="56" spans="1:5" ht="25.5" x14ac:dyDescent="0.2">
      <c r="A56" s="184" t="s">
        <v>695</v>
      </c>
      <c r="B56" s="463" t="s">
        <v>696</v>
      </c>
      <c r="C56" s="468">
        <v>1029.68</v>
      </c>
      <c r="D56" s="189" t="s">
        <v>716</v>
      </c>
      <c r="E56" s="185"/>
    </row>
    <row r="57" spans="1:5" ht="25.5" x14ac:dyDescent="0.2">
      <c r="A57" s="184" t="s">
        <v>697</v>
      </c>
      <c r="B57" s="463" t="s">
        <v>698</v>
      </c>
      <c r="C57" s="468">
        <v>1590.69</v>
      </c>
      <c r="D57" s="189" t="s">
        <v>716</v>
      </c>
      <c r="E57" s="185"/>
    </row>
    <row r="58" spans="1:5" ht="25.5" x14ac:dyDescent="0.2">
      <c r="A58" s="184" t="s">
        <v>805</v>
      </c>
      <c r="B58" s="463" t="s">
        <v>813</v>
      </c>
      <c r="C58" s="468">
        <v>29.94</v>
      </c>
      <c r="D58" s="189" t="s">
        <v>715</v>
      </c>
      <c r="E58" s="185"/>
    </row>
    <row r="59" spans="1:5" ht="25.5" x14ac:dyDescent="0.2">
      <c r="A59" s="184" t="s">
        <v>699</v>
      </c>
      <c r="B59" s="463" t="s">
        <v>700</v>
      </c>
      <c r="C59" s="468">
        <v>1687.59</v>
      </c>
      <c r="D59" s="189" t="s">
        <v>715</v>
      </c>
      <c r="E59" s="185"/>
    </row>
    <row r="60" spans="1:5" ht="25.5" x14ac:dyDescent="0.2">
      <c r="A60" s="184" t="s">
        <v>701</v>
      </c>
      <c r="B60" s="463" t="s">
        <v>702</v>
      </c>
      <c r="C60" s="468">
        <v>15.2</v>
      </c>
      <c r="D60" s="189" t="s">
        <v>716</v>
      </c>
      <c r="E60" s="185"/>
    </row>
    <row r="61" spans="1:5" ht="25.5" x14ac:dyDescent="0.2">
      <c r="A61" s="184" t="s">
        <v>703</v>
      </c>
      <c r="B61" s="463" t="s">
        <v>704</v>
      </c>
      <c r="C61" s="468">
        <v>17.07</v>
      </c>
      <c r="D61" s="189" t="s">
        <v>715</v>
      </c>
      <c r="E61" s="185"/>
    </row>
    <row r="62" spans="1:5" ht="25.5" x14ac:dyDescent="0.2">
      <c r="A62" s="184" t="s">
        <v>705</v>
      </c>
      <c r="B62" s="463" t="s">
        <v>706</v>
      </c>
      <c r="C62" s="468">
        <v>11.99</v>
      </c>
      <c r="D62" s="189" t="s">
        <v>716</v>
      </c>
      <c r="E62" s="185"/>
    </row>
    <row r="63" spans="1:5" ht="25.5" x14ac:dyDescent="0.2">
      <c r="A63" s="184" t="s">
        <v>707</v>
      </c>
      <c r="B63" s="463" t="s">
        <v>708</v>
      </c>
      <c r="C63" s="468">
        <v>34.17</v>
      </c>
      <c r="D63" s="189" t="s">
        <v>716</v>
      </c>
      <c r="E63" s="185"/>
    </row>
    <row r="64" spans="1:5" ht="25.5" x14ac:dyDescent="0.2">
      <c r="A64" s="184" t="s">
        <v>709</v>
      </c>
      <c r="B64" s="463" t="s">
        <v>710</v>
      </c>
      <c r="C64" s="468">
        <v>313.86</v>
      </c>
      <c r="D64" s="189" t="s">
        <v>716</v>
      </c>
      <c r="E64" s="185"/>
    </row>
    <row r="65" spans="1:6" ht="25.5" x14ac:dyDescent="0.2">
      <c r="A65" s="184" t="s">
        <v>711</v>
      </c>
      <c r="B65" s="463" t="s">
        <v>712</v>
      </c>
      <c r="C65" s="468">
        <v>16.38</v>
      </c>
      <c r="D65" s="189" t="s">
        <v>716</v>
      </c>
      <c r="E65" s="185"/>
    </row>
    <row r="66" spans="1:6" ht="25.5" x14ac:dyDescent="0.2">
      <c r="A66" s="184" t="s">
        <v>713</v>
      </c>
      <c r="B66" s="463" t="s">
        <v>714</v>
      </c>
      <c r="C66" s="468">
        <v>432.07</v>
      </c>
      <c r="D66" s="189" t="s">
        <v>716</v>
      </c>
      <c r="E66" s="185"/>
    </row>
    <row r="67" spans="1:6" ht="25.5" x14ac:dyDescent="0.2">
      <c r="A67" s="184" t="s">
        <v>778</v>
      </c>
      <c r="B67" s="463" t="s">
        <v>788</v>
      </c>
      <c r="C67" s="468">
        <v>20482.34</v>
      </c>
      <c r="D67" s="189" t="s">
        <v>716</v>
      </c>
      <c r="E67" s="185"/>
    </row>
    <row r="68" spans="1:6" ht="25.5" x14ac:dyDescent="0.2">
      <c r="A68" s="184" t="s">
        <v>779</v>
      </c>
      <c r="B68" s="463" t="s">
        <v>789</v>
      </c>
      <c r="C68" s="468">
        <v>2298.73</v>
      </c>
      <c r="D68" s="189" t="s">
        <v>716</v>
      </c>
      <c r="E68" s="185"/>
    </row>
    <row r="69" spans="1:6" ht="25.5" x14ac:dyDescent="0.2">
      <c r="A69" s="184" t="s">
        <v>806</v>
      </c>
      <c r="B69" s="463" t="s">
        <v>814</v>
      </c>
      <c r="C69" s="468">
        <v>605.42999999999995</v>
      </c>
      <c r="D69" s="189" t="s">
        <v>716</v>
      </c>
      <c r="E69" s="185"/>
    </row>
    <row r="70" spans="1:6" ht="25.5" x14ac:dyDescent="0.2">
      <c r="A70" s="184" t="s">
        <v>807</v>
      </c>
      <c r="B70" s="463" t="s">
        <v>815</v>
      </c>
      <c r="C70" s="468">
        <v>1200.19</v>
      </c>
      <c r="D70" s="189" t="s">
        <v>716</v>
      </c>
      <c r="E70" s="185"/>
    </row>
    <row r="71" spans="1:6" x14ac:dyDescent="0.2">
      <c r="A71" s="184" t="s">
        <v>851</v>
      </c>
      <c r="B71" s="463" t="s">
        <v>855</v>
      </c>
      <c r="C71" s="468">
        <v>115.74</v>
      </c>
      <c r="D71" s="189" t="s">
        <v>716</v>
      </c>
      <c r="E71" s="185"/>
    </row>
    <row r="72" spans="1:6" s="104" customFormat="1" ht="15" x14ac:dyDescent="0.25">
      <c r="A72" s="59"/>
      <c r="B72" s="109" t="s">
        <v>1</v>
      </c>
      <c r="C72" s="17">
        <f>SUM(C10:C71)</f>
        <v>137434639.04999998</v>
      </c>
      <c r="D72" s="16"/>
      <c r="E72" s="16"/>
    </row>
    <row r="73" spans="1:6" x14ac:dyDescent="0.2">
      <c r="A73" s="1"/>
      <c r="B73" s="31"/>
      <c r="C73" s="30"/>
      <c r="D73" s="29"/>
      <c r="E73" s="29"/>
    </row>
    <row r="74" spans="1:6" x14ac:dyDescent="0.2">
      <c r="A74" s="364" t="s">
        <v>275</v>
      </c>
      <c r="B74" s="364"/>
      <c r="C74" s="364"/>
      <c r="D74" s="364"/>
      <c r="E74" s="364"/>
      <c r="F74" s="152"/>
    </row>
    <row r="75" spans="1:6" x14ac:dyDescent="0.2">
      <c r="A75" s="364"/>
      <c r="B75" s="364"/>
      <c r="C75" s="364"/>
      <c r="D75" s="364"/>
      <c r="E75" s="364"/>
    </row>
    <row r="76" spans="1:6" x14ac:dyDescent="0.2">
      <c r="A76" s="1"/>
      <c r="B76" s="31"/>
      <c r="C76" s="30"/>
      <c r="D76" s="29"/>
      <c r="E76" s="29"/>
    </row>
    <row r="77" spans="1:6" x14ac:dyDescent="0.2">
      <c r="A77" s="1"/>
      <c r="B77" s="31"/>
      <c r="C77" s="30"/>
      <c r="D77" s="29"/>
      <c r="E77" s="29"/>
    </row>
    <row r="78" spans="1:6" x14ac:dyDescent="0.2">
      <c r="A78" s="1"/>
      <c r="B78" s="31"/>
      <c r="C78" s="30"/>
      <c r="D78" s="29"/>
      <c r="E78" s="29"/>
    </row>
    <row r="89" spans="1:5" x14ac:dyDescent="0.2">
      <c r="A89" s="355" t="s">
        <v>73</v>
      </c>
      <c r="B89" s="356"/>
      <c r="C89" s="356"/>
      <c r="D89" s="356"/>
      <c r="E89" s="357"/>
    </row>
    <row r="90" spans="1:5" x14ac:dyDescent="0.2">
      <c r="A90" s="314" t="s">
        <v>99</v>
      </c>
      <c r="B90" s="323"/>
      <c r="C90" s="323"/>
      <c r="D90" s="323"/>
      <c r="E90" s="324"/>
    </row>
    <row r="91" spans="1:5" x14ac:dyDescent="0.2">
      <c r="A91" s="314" t="s">
        <v>105</v>
      </c>
      <c r="B91" s="323"/>
      <c r="C91" s="323"/>
      <c r="D91" s="323"/>
      <c r="E91" s="324"/>
    </row>
    <row r="92" spans="1:5" x14ac:dyDescent="0.2">
      <c r="A92" s="314" t="s">
        <v>106</v>
      </c>
      <c r="B92" s="323"/>
      <c r="C92" s="323"/>
      <c r="D92" s="323"/>
      <c r="E92" s="324"/>
    </row>
    <row r="93" spans="1:5" x14ac:dyDescent="0.2">
      <c r="A93" s="403" t="s">
        <v>108</v>
      </c>
      <c r="B93" s="404"/>
      <c r="C93" s="404"/>
      <c r="D93" s="404"/>
      <c r="E93" s="405"/>
    </row>
    <row r="94" spans="1:5" x14ac:dyDescent="0.2">
      <c r="A94" s="400" t="s">
        <v>101</v>
      </c>
      <c r="B94" s="401"/>
      <c r="C94" s="401"/>
      <c r="D94" s="401"/>
      <c r="E94" s="402"/>
    </row>
    <row r="97" spans="1:5" ht="49.5" customHeight="1" x14ac:dyDescent="0.2">
      <c r="A97" s="398" t="s">
        <v>231</v>
      </c>
      <c r="B97" s="399"/>
      <c r="C97" s="399"/>
      <c r="D97" s="399"/>
      <c r="E97" s="399"/>
    </row>
  </sheetData>
  <protectedRanges>
    <protectedRange sqref="B75:D78 B72:D73" name="Rango1_1"/>
    <protectedRange sqref="B10:C71" name="Rango1_1_1"/>
  </protectedRanges>
  <mergeCells count="12">
    <mergeCell ref="A97:E97"/>
    <mergeCell ref="A94:E94"/>
    <mergeCell ref="A3:E3"/>
    <mergeCell ref="A4:E4"/>
    <mergeCell ref="A5:E5"/>
    <mergeCell ref="A8:B8"/>
    <mergeCell ref="A89:E89"/>
    <mergeCell ref="A90:E90"/>
    <mergeCell ref="A91:E91"/>
    <mergeCell ref="A92:E92"/>
    <mergeCell ref="A93:E93"/>
    <mergeCell ref="A74:E75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6"/>
  <sheetViews>
    <sheetView showGridLines="0" view="pageBreakPreview" zoomScale="60" zoomScaleNormal="100" workbookViewId="0">
      <selection activeCell="A10" sqref="A10:E25"/>
    </sheetView>
  </sheetViews>
  <sheetFormatPr baseColWidth="10" defaultRowHeight="14.25" x14ac:dyDescent="0.2"/>
  <cols>
    <col min="1" max="1" width="14.85546875" style="9" customWidth="1"/>
    <col min="2" max="2" width="40.140625" style="9" customWidth="1"/>
    <col min="3" max="3" width="20.85546875" style="9" customWidth="1"/>
    <col min="4" max="4" width="19.28515625" style="9" customWidth="1"/>
    <col min="5" max="5" width="19" style="9" customWidth="1"/>
    <col min="6" max="16384" width="11.42578125" style="9"/>
  </cols>
  <sheetData>
    <row r="1" spans="1:5" ht="15.75" x14ac:dyDescent="0.25">
      <c r="A1" s="1"/>
      <c r="B1" s="1"/>
      <c r="C1" s="1"/>
      <c r="D1" s="1"/>
      <c r="E1" s="97" t="s">
        <v>125</v>
      </c>
    </row>
    <row r="2" spans="1:5" ht="15.75" x14ac:dyDescent="0.25">
      <c r="A2" s="1"/>
      <c r="B2" s="1"/>
      <c r="C2" s="1"/>
      <c r="D2" s="1"/>
      <c r="E2" s="97"/>
    </row>
    <row r="3" spans="1:5" s="104" customFormat="1" ht="15.75" customHeight="1" x14ac:dyDescent="0.25">
      <c r="A3" s="335" t="s">
        <v>18</v>
      </c>
      <c r="B3" s="335"/>
      <c r="C3" s="335"/>
      <c r="D3" s="335"/>
      <c r="E3" s="335"/>
    </row>
    <row r="4" spans="1:5" ht="15" x14ac:dyDescent="0.2">
      <c r="A4" s="335" t="s">
        <v>51</v>
      </c>
      <c r="B4" s="335"/>
      <c r="C4" s="335"/>
      <c r="D4" s="335"/>
      <c r="E4" s="335"/>
    </row>
    <row r="5" spans="1:5" ht="15" x14ac:dyDescent="0.25">
      <c r="A5" s="336" t="s">
        <v>49</v>
      </c>
      <c r="B5" s="336"/>
      <c r="C5" s="336"/>
      <c r="D5" s="336"/>
      <c r="E5" s="336"/>
    </row>
    <row r="6" spans="1:5" ht="15" x14ac:dyDescent="0.2">
      <c r="A6" s="354"/>
      <c r="B6" s="354"/>
      <c r="C6" s="10"/>
      <c r="D6" s="10"/>
      <c r="E6" s="10"/>
    </row>
    <row r="7" spans="1:5" ht="15" x14ac:dyDescent="0.2">
      <c r="A7" s="78" t="s">
        <v>452</v>
      </c>
      <c r="B7" s="45"/>
      <c r="C7" s="10"/>
      <c r="D7" s="10"/>
      <c r="E7" s="10"/>
    </row>
    <row r="8" spans="1:5" ht="15" x14ac:dyDescent="0.2">
      <c r="A8" s="45"/>
      <c r="B8" s="45"/>
      <c r="C8" s="10"/>
      <c r="D8" s="10"/>
      <c r="E8" s="10"/>
    </row>
    <row r="9" spans="1:5" ht="20.25" customHeight="1" x14ac:dyDescent="0.2">
      <c r="A9" s="101" t="s">
        <v>14</v>
      </c>
      <c r="B9" s="108" t="s">
        <v>13</v>
      </c>
      <c r="C9" s="102" t="s">
        <v>12</v>
      </c>
      <c r="D9" s="102" t="s">
        <v>46</v>
      </c>
      <c r="E9" s="102" t="s">
        <v>24</v>
      </c>
    </row>
    <row r="10" spans="1:5" ht="25.5" x14ac:dyDescent="0.2">
      <c r="A10" s="184" t="s">
        <v>695</v>
      </c>
      <c r="B10" s="463" t="s">
        <v>696</v>
      </c>
      <c r="C10" s="468">
        <v>1029.68</v>
      </c>
      <c r="D10" s="189" t="s">
        <v>716</v>
      </c>
      <c r="E10" s="185"/>
    </row>
    <row r="11" spans="1:5" ht="25.5" x14ac:dyDescent="0.2">
      <c r="A11" s="184" t="s">
        <v>697</v>
      </c>
      <c r="B11" s="463" t="s">
        <v>698</v>
      </c>
      <c r="C11" s="468">
        <v>1590.69</v>
      </c>
      <c r="D11" s="189" t="s">
        <v>716</v>
      </c>
      <c r="E11" s="185"/>
    </row>
    <row r="12" spans="1:5" ht="25.5" x14ac:dyDescent="0.2">
      <c r="A12" s="184" t="s">
        <v>805</v>
      </c>
      <c r="B12" s="463" t="s">
        <v>813</v>
      </c>
      <c r="C12" s="468">
        <v>29.94</v>
      </c>
      <c r="D12" s="189" t="s">
        <v>715</v>
      </c>
      <c r="E12" s="185"/>
    </row>
    <row r="13" spans="1:5" ht="25.5" x14ac:dyDescent="0.2">
      <c r="A13" s="184" t="s">
        <v>699</v>
      </c>
      <c r="B13" s="463" t="s">
        <v>700</v>
      </c>
      <c r="C13" s="468">
        <v>1687.59</v>
      </c>
      <c r="D13" s="189" t="s">
        <v>715</v>
      </c>
      <c r="E13" s="185"/>
    </row>
    <row r="14" spans="1:5" ht="25.5" x14ac:dyDescent="0.2">
      <c r="A14" s="184" t="s">
        <v>701</v>
      </c>
      <c r="B14" s="463" t="s">
        <v>702</v>
      </c>
      <c r="C14" s="468">
        <v>15.2</v>
      </c>
      <c r="D14" s="189" t="s">
        <v>716</v>
      </c>
      <c r="E14" s="185"/>
    </row>
    <row r="15" spans="1:5" ht="25.5" x14ac:dyDescent="0.2">
      <c r="A15" s="184" t="s">
        <v>703</v>
      </c>
      <c r="B15" s="463" t="s">
        <v>704</v>
      </c>
      <c r="C15" s="468">
        <v>17.07</v>
      </c>
      <c r="D15" s="189" t="s">
        <v>715</v>
      </c>
      <c r="E15" s="185"/>
    </row>
    <row r="16" spans="1:5" ht="25.5" x14ac:dyDescent="0.2">
      <c r="A16" s="184" t="s">
        <v>705</v>
      </c>
      <c r="B16" s="463" t="s">
        <v>706</v>
      </c>
      <c r="C16" s="468">
        <v>11.99</v>
      </c>
      <c r="D16" s="189" t="s">
        <v>716</v>
      </c>
      <c r="E16" s="185"/>
    </row>
    <row r="17" spans="1:5" ht="25.5" x14ac:dyDescent="0.2">
      <c r="A17" s="184" t="s">
        <v>707</v>
      </c>
      <c r="B17" s="463" t="s">
        <v>708</v>
      </c>
      <c r="C17" s="468">
        <v>34.17</v>
      </c>
      <c r="D17" s="189" t="s">
        <v>716</v>
      </c>
      <c r="E17" s="185"/>
    </row>
    <row r="18" spans="1:5" ht="25.5" x14ac:dyDescent="0.2">
      <c r="A18" s="184" t="s">
        <v>709</v>
      </c>
      <c r="B18" s="463" t="s">
        <v>710</v>
      </c>
      <c r="C18" s="468">
        <v>313.86</v>
      </c>
      <c r="D18" s="189" t="s">
        <v>716</v>
      </c>
      <c r="E18" s="185"/>
    </row>
    <row r="19" spans="1:5" ht="25.5" x14ac:dyDescent="0.2">
      <c r="A19" s="184" t="s">
        <v>711</v>
      </c>
      <c r="B19" s="463" t="s">
        <v>712</v>
      </c>
      <c r="C19" s="468">
        <v>16.38</v>
      </c>
      <c r="D19" s="189" t="s">
        <v>716</v>
      </c>
      <c r="E19" s="185"/>
    </row>
    <row r="20" spans="1:5" ht="25.5" x14ac:dyDescent="0.2">
      <c r="A20" s="184" t="s">
        <v>713</v>
      </c>
      <c r="B20" s="463" t="s">
        <v>714</v>
      </c>
      <c r="C20" s="468">
        <v>432.07</v>
      </c>
      <c r="D20" s="189" t="s">
        <v>716</v>
      </c>
      <c r="E20" s="185"/>
    </row>
    <row r="21" spans="1:5" ht="25.5" x14ac:dyDescent="0.2">
      <c r="A21" s="184" t="s">
        <v>778</v>
      </c>
      <c r="B21" s="463" t="s">
        <v>788</v>
      </c>
      <c r="C21" s="468">
        <v>20482.34</v>
      </c>
      <c r="D21" s="189" t="s">
        <v>716</v>
      </c>
      <c r="E21" s="185"/>
    </row>
    <row r="22" spans="1:5" ht="25.5" x14ac:dyDescent="0.2">
      <c r="A22" s="184" t="s">
        <v>779</v>
      </c>
      <c r="B22" s="463" t="s">
        <v>789</v>
      </c>
      <c r="C22" s="468">
        <v>2298.73</v>
      </c>
      <c r="D22" s="189" t="s">
        <v>716</v>
      </c>
      <c r="E22" s="185"/>
    </row>
    <row r="23" spans="1:5" ht="25.5" x14ac:dyDescent="0.2">
      <c r="A23" s="184" t="s">
        <v>806</v>
      </c>
      <c r="B23" s="463" t="s">
        <v>814</v>
      </c>
      <c r="C23" s="468">
        <v>605.42999999999995</v>
      </c>
      <c r="D23" s="189" t="s">
        <v>716</v>
      </c>
      <c r="E23" s="185"/>
    </row>
    <row r="24" spans="1:5" ht="25.5" x14ac:dyDescent="0.2">
      <c r="A24" s="184" t="s">
        <v>807</v>
      </c>
      <c r="B24" s="463" t="s">
        <v>815</v>
      </c>
      <c r="C24" s="468">
        <v>1200.19</v>
      </c>
      <c r="D24" s="189" t="s">
        <v>716</v>
      </c>
      <c r="E24" s="185"/>
    </row>
    <row r="25" spans="1:5" x14ac:dyDescent="0.2">
      <c r="A25" s="184" t="s">
        <v>851</v>
      </c>
      <c r="B25" s="463" t="s">
        <v>855</v>
      </c>
      <c r="C25" s="468">
        <v>115.74</v>
      </c>
      <c r="D25" s="189" t="s">
        <v>716</v>
      </c>
      <c r="E25" s="185"/>
    </row>
    <row r="26" spans="1:5" x14ac:dyDescent="0.2">
      <c r="A26" s="4"/>
      <c r="B26" s="109" t="s">
        <v>1</v>
      </c>
      <c r="C26" s="17">
        <f>SUM(C10:C25)</f>
        <v>29881.07</v>
      </c>
      <c r="D26" s="13"/>
      <c r="E26" s="13"/>
    </row>
    <row r="27" spans="1:5" x14ac:dyDescent="0.2">
      <c r="A27" s="1"/>
      <c r="B27" s="151"/>
      <c r="C27" s="30"/>
      <c r="D27" s="8"/>
      <c r="E27" s="8"/>
    </row>
    <row r="28" spans="1:5" x14ac:dyDescent="0.2">
      <c r="A28" s="364" t="s">
        <v>275</v>
      </c>
      <c r="B28" s="364"/>
      <c r="C28" s="364"/>
      <c r="D28" s="364"/>
      <c r="E28" s="364"/>
    </row>
    <row r="29" spans="1:5" x14ac:dyDescent="0.2">
      <c r="A29" s="364"/>
      <c r="B29" s="364"/>
      <c r="C29" s="364"/>
      <c r="D29" s="364"/>
      <c r="E29" s="364"/>
    </row>
    <row r="30" spans="1:5" x14ac:dyDescent="0.2">
      <c r="A30" s="1"/>
      <c r="B30" s="31"/>
      <c r="C30" s="30"/>
      <c r="D30" s="29"/>
      <c r="E30" s="29"/>
    </row>
    <row r="31" spans="1:5" x14ac:dyDescent="0.2">
      <c r="A31" s="1"/>
      <c r="B31" s="31"/>
      <c r="C31" s="30"/>
      <c r="D31" s="29"/>
      <c r="E31" s="29"/>
    </row>
    <row r="33" spans="1:5" x14ac:dyDescent="0.2">
      <c r="A33" s="14"/>
      <c r="B33" s="14"/>
      <c r="C33" s="14"/>
      <c r="D33" s="14"/>
      <c r="E33" s="14"/>
    </row>
    <row r="41" spans="1:5" x14ac:dyDescent="0.2">
      <c r="A41" s="355" t="s">
        <v>73</v>
      </c>
      <c r="B41" s="356"/>
      <c r="C41" s="356"/>
      <c r="D41" s="356"/>
      <c r="E41" s="357"/>
    </row>
    <row r="42" spans="1:5" x14ac:dyDescent="0.2">
      <c r="A42" s="314" t="s">
        <v>99</v>
      </c>
      <c r="B42" s="323"/>
      <c r="C42" s="323"/>
      <c r="D42" s="323"/>
      <c r="E42" s="324"/>
    </row>
    <row r="43" spans="1:5" x14ac:dyDescent="0.2">
      <c r="A43" s="314" t="s">
        <v>94</v>
      </c>
      <c r="B43" s="323"/>
      <c r="C43" s="323"/>
      <c r="D43" s="323"/>
      <c r="E43" s="324"/>
    </row>
    <row r="44" spans="1:5" ht="17.25" customHeight="1" x14ac:dyDescent="0.2">
      <c r="A44" s="314" t="s">
        <v>106</v>
      </c>
      <c r="B44" s="323"/>
      <c r="C44" s="323"/>
      <c r="D44" s="323"/>
      <c r="E44" s="324"/>
    </row>
    <row r="45" spans="1:5" ht="18" customHeight="1" x14ac:dyDescent="0.2">
      <c r="A45" s="403" t="s">
        <v>107</v>
      </c>
      <c r="B45" s="404"/>
      <c r="C45" s="404"/>
      <c r="D45" s="404"/>
      <c r="E45" s="405"/>
    </row>
    <row r="46" spans="1:5" ht="21" customHeight="1" x14ac:dyDescent="0.2">
      <c r="A46" s="400" t="s">
        <v>101</v>
      </c>
      <c r="B46" s="401"/>
      <c r="C46" s="401"/>
      <c r="D46" s="401"/>
      <c r="E46" s="402"/>
    </row>
  </sheetData>
  <protectedRanges>
    <protectedRange sqref="B26:D27 B29:D31" name="Rango1_1"/>
    <protectedRange sqref="B10:C25" name="Rango1_1_2"/>
  </protectedRanges>
  <mergeCells count="11">
    <mergeCell ref="A44:E44"/>
    <mergeCell ref="A45:E45"/>
    <mergeCell ref="A46:E46"/>
    <mergeCell ref="A3:E3"/>
    <mergeCell ref="A4:E4"/>
    <mergeCell ref="A5:E5"/>
    <mergeCell ref="A6:B6"/>
    <mergeCell ref="A41:E41"/>
    <mergeCell ref="A42:E42"/>
    <mergeCell ref="A43:E43"/>
    <mergeCell ref="A28:E29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6"/>
  <sheetViews>
    <sheetView showGridLines="0" view="pageBreakPreview" zoomScale="60" zoomScaleNormal="100" workbookViewId="0">
      <selection activeCell="D57" sqref="D57"/>
    </sheetView>
  </sheetViews>
  <sheetFormatPr baseColWidth="10" defaultRowHeight="14.25" x14ac:dyDescent="0.2"/>
  <cols>
    <col min="1" max="1" width="17" style="9" customWidth="1"/>
    <col min="2" max="2" width="37.5703125" style="9" customWidth="1"/>
    <col min="3" max="3" width="18.7109375" style="9" customWidth="1"/>
    <col min="4" max="4" width="18.42578125" style="9" customWidth="1"/>
    <col min="5" max="5" width="19.7109375" style="9" customWidth="1"/>
    <col min="6" max="16384" width="11.42578125" style="9"/>
  </cols>
  <sheetData>
    <row r="1" spans="1:5" ht="15.75" x14ac:dyDescent="0.25">
      <c r="A1" s="1"/>
      <c r="B1" s="1"/>
      <c r="C1" s="1"/>
      <c r="D1" s="1"/>
      <c r="E1" s="97" t="s">
        <v>126</v>
      </c>
    </row>
    <row r="2" spans="1:5" ht="15.75" x14ac:dyDescent="0.25">
      <c r="A2" s="1"/>
      <c r="B2" s="1"/>
      <c r="C2" s="1"/>
      <c r="D2" s="1"/>
      <c r="E2" s="97"/>
    </row>
    <row r="3" spans="1:5" ht="15.75" customHeight="1" x14ac:dyDescent="0.2">
      <c r="A3" s="335" t="s">
        <v>18</v>
      </c>
      <c r="B3" s="335"/>
      <c r="C3" s="335"/>
      <c r="D3" s="335"/>
      <c r="E3" s="335"/>
    </row>
    <row r="4" spans="1:5" ht="15" x14ac:dyDescent="0.2">
      <c r="A4" s="335" t="s">
        <v>51</v>
      </c>
      <c r="B4" s="335"/>
      <c r="C4" s="335"/>
      <c r="D4" s="335"/>
      <c r="E4" s="335"/>
    </row>
    <row r="5" spans="1:5" ht="15" x14ac:dyDescent="0.25">
      <c r="A5" s="336" t="s">
        <v>66</v>
      </c>
      <c r="B5" s="336"/>
      <c r="C5" s="336"/>
      <c r="D5" s="336"/>
      <c r="E5" s="336"/>
    </row>
    <row r="6" spans="1:5" ht="37.5" customHeight="1" x14ac:dyDescent="0.2">
      <c r="A6" s="406" t="s">
        <v>54</v>
      </c>
      <c r="B6" s="406"/>
      <c r="C6" s="406"/>
      <c r="D6" s="406"/>
      <c r="E6" s="406"/>
    </row>
    <row r="7" spans="1:5" ht="15" x14ac:dyDescent="0.2">
      <c r="A7" s="113"/>
      <c r="B7" s="113"/>
      <c r="C7" s="113"/>
      <c r="D7" s="113"/>
      <c r="E7" s="113"/>
    </row>
    <row r="8" spans="1:5" ht="15" x14ac:dyDescent="0.2">
      <c r="A8" s="78" t="s">
        <v>452</v>
      </c>
      <c r="B8" s="113"/>
      <c r="C8" s="113"/>
      <c r="D8" s="113"/>
      <c r="E8" s="113"/>
    </row>
    <row r="9" spans="1:5" ht="15" x14ac:dyDescent="0.2">
      <c r="A9" s="78"/>
      <c r="B9" s="113"/>
      <c r="C9" s="113"/>
      <c r="D9" s="113"/>
      <c r="E9" s="113"/>
    </row>
    <row r="10" spans="1:5" ht="15" x14ac:dyDescent="0.2">
      <c r="A10" s="47"/>
      <c r="B10" s="47"/>
      <c r="C10" s="47"/>
      <c r="D10" s="47"/>
      <c r="E10" s="47"/>
    </row>
    <row r="11" spans="1:5" ht="22.5" customHeight="1" x14ac:dyDescent="0.2">
      <c r="A11" s="101" t="s">
        <v>14</v>
      </c>
      <c r="B11" s="108" t="s">
        <v>13</v>
      </c>
      <c r="C11" s="102" t="s">
        <v>11</v>
      </c>
      <c r="D11" s="102" t="s">
        <v>53</v>
      </c>
      <c r="E11" s="102" t="s">
        <v>52</v>
      </c>
    </row>
    <row r="12" spans="1:5" x14ac:dyDescent="0.2">
      <c r="A12" s="184" t="s">
        <v>717</v>
      </c>
      <c r="B12" s="463" t="s">
        <v>718</v>
      </c>
      <c r="C12" s="468">
        <v>3280869.84</v>
      </c>
      <c r="D12" s="185">
        <f>(C12*100)/$C$56</f>
        <v>2.3500293864711415</v>
      </c>
      <c r="E12" s="13"/>
    </row>
    <row r="13" spans="1:5" x14ac:dyDescent="0.2">
      <c r="A13" s="184" t="s">
        <v>719</v>
      </c>
      <c r="B13" s="463" t="s">
        <v>720</v>
      </c>
      <c r="C13" s="468">
        <v>36752114.649999999</v>
      </c>
      <c r="D13" s="185">
        <f t="shared" ref="D13:D55" si="0">(C13*100)/$C$56</f>
        <v>26.324893596649524</v>
      </c>
      <c r="E13" s="13"/>
    </row>
    <row r="14" spans="1:5" x14ac:dyDescent="0.2">
      <c r="A14" s="184" t="s">
        <v>873</v>
      </c>
      <c r="B14" s="463" t="s">
        <v>517</v>
      </c>
      <c r="C14" s="468">
        <v>8088144.7599999998</v>
      </c>
      <c r="D14" s="185">
        <f t="shared" si="0"/>
        <v>5.7933958965079144</v>
      </c>
      <c r="E14" s="13"/>
    </row>
    <row r="15" spans="1:5" ht="25.5" x14ac:dyDescent="0.2">
      <c r="A15" s="184" t="s">
        <v>790</v>
      </c>
      <c r="B15" s="463" t="s">
        <v>792</v>
      </c>
      <c r="C15" s="468">
        <v>15000</v>
      </c>
      <c r="D15" s="185">
        <f t="shared" si="0"/>
        <v>1.0744236289808778E-2</v>
      </c>
      <c r="E15" s="13"/>
    </row>
    <row r="16" spans="1:5" ht="25.5" x14ac:dyDescent="0.2">
      <c r="A16" s="184" t="s">
        <v>721</v>
      </c>
      <c r="B16" s="463" t="s">
        <v>722</v>
      </c>
      <c r="C16" s="468">
        <v>108927.48</v>
      </c>
      <c r="D16" s="185">
        <f t="shared" si="0"/>
        <v>7.802283890489467E-2</v>
      </c>
      <c r="E16" s="13"/>
    </row>
    <row r="17" spans="1:5" ht="25.5" x14ac:dyDescent="0.2">
      <c r="A17" s="184" t="s">
        <v>816</v>
      </c>
      <c r="B17" s="463" t="s">
        <v>829</v>
      </c>
      <c r="C17" s="468">
        <v>46144.800000000003</v>
      </c>
      <c r="D17" s="185">
        <f t="shared" si="0"/>
        <v>3.305270898306454E-2</v>
      </c>
      <c r="E17" s="13"/>
    </row>
    <row r="18" spans="1:5" x14ac:dyDescent="0.2">
      <c r="A18" s="184" t="s">
        <v>723</v>
      </c>
      <c r="B18" s="463" t="s">
        <v>724</v>
      </c>
      <c r="C18" s="468">
        <v>165700.07999999999</v>
      </c>
      <c r="D18" s="185">
        <f t="shared" si="0"/>
        <v>0.11868805418401451</v>
      </c>
      <c r="E18" s="13"/>
    </row>
    <row r="19" spans="1:5" x14ac:dyDescent="0.2">
      <c r="A19" s="184" t="s">
        <v>725</v>
      </c>
      <c r="B19" s="463" t="s">
        <v>726</v>
      </c>
      <c r="C19" s="468">
        <v>26530.41</v>
      </c>
      <c r="D19" s="185">
        <f t="shared" si="0"/>
        <v>1.9003266260367049E-2</v>
      </c>
      <c r="E19" s="13"/>
    </row>
    <row r="20" spans="1:5" ht="25.5" x14ac:dyDescent="0.2">
      <c r="A20" s="184" t="s">
        <v>727</v>
      </c>
      <c r="B20" s="463" t="s">
        <v>728</v>
      </c>
      <c r="C20" s="468">
        <v>56000</v>
      </c>
      <c r="D20" s="185">
        <f t="shared" si="0"/>
        <v>4.0111815481952771E-2</v>
      </c>
      <c r="E20" s="13"/>
    </row>
    <row r="21" spans="1:5" ht="25.5" x14ac:dyDescent="0.2">
      <c r="A21" s="184" t="s">
        <v>817</v>
      </c>
      <c r="B21" s="463" t="s">
        <v>830</v>
      </c>
      <c r="C21" s="468">
        <v>211004</v>
      </c>
      <c r="D21" s="185">
        <f t="shared" si="0"/>
        <v>0.15113845560632078</v>
      </c>
      <c r="E21" s="13"/>
    </row>
    <row r="22" spans="1:5" x14ac:dyDescent="0.2">
      <c r="A22" s="184" t="s">
        <v>856</v>
      </c>
      <c r="B22" s="463" t="s">
        <v>861</v>
      </c>
      <c r="C22" s="468">
        <v>33350</v>
      </c>
      <c r="D22" s="185">
        <f t="shared" si="0"/>
        <v>2.3888018684341518E-2</v>
      </c>
      <c r="E22" s="13"/>
    </row>
    <row r="23" spans="1:5" x14ac:dyDescent="0.2">
      <c r="A23" s="184" t="s">
        <v>818</v>
      </c>
      <c r="B23" s="463" t="s">
        <v>831</v>
      </c>
      <c r="C23" s="468">
        <v>4174708.85</v>
      </c>
      <c r="D23" s="185">
        <f t="shared" si="0"/>
        <v>2.9902705550370583</v>
      </c>
      <c r="E23" s="13"/>
    </row>
    <row r="24" spans="1:5" ht="25.5" x14ac:dyDescent="0.2">
      <c r="A24" s="184" t="s">
        <v>729</v>
      </c>
      <c r="B24" s="463" t="s">
        <v>730</v>
      </c>
      <c r="C24" s="468">
        <v>45712.02</v>
      </c>
      <c r="D24" s="185">
        <f t="shared" si="0"/>
        <v>3.2742716277630979E-2</v>
      </c>
      <c r="E24" s="13"/>
    </row>
    <row r="25" spans="1:5" x14ac:dyDescent="0.2">
      <c r="A25" s="184" t="s">
        <v>731</v>
      </c>
      <c r="B25" s="463" t="s">
        <v>732</v>
      </c>
      <c r="C25" s="468">
        <v>1782322.52</v>
      </c>
      <c r="D25" s="185">
        <f t="shared" si="0"/>
        <v>1.2766462866351622</v>
      </c>
      <c r="E25" s="13"/>
    </row>
    <row r="26" spans="1:5" x14ac:dyDescent="0.2">
      <c r="A26" s="184" t="s">
        <v>819</v>
      </c>
      <c r="B26" s="463" t="s">
        <v>832</v>
      </c>
      <c r="C26" s="468">
        <v>323445.68</v>
      </c>
      <c r="D26" s="185">
        <f t="shared" si="0"/>
        <v>0.23167845418919183</v>
      </c>
      <c r="E26" s="13"/>
    </row>
    <row r="27" spans="1:5" x14ac:dyDescent="0.2">
      <c r="A27" s="184" t="s">
        <v>733</v>
      </c>
      <c r="B27" s="463" t="s">
        <v>734</v>
      </c>
      <c r="C27" s="468">
        <v>128242.79</v>
      </c>
      <c r="D27" s="185">
        <f t="shared" si="0"/>
        <v>9.1858055881621756E-2</v>
      </c>
      <c r="E27" s="13"/>
    </row>
    <row r="28" spans="1:5" ht="25.5" x14ac:dyDescent="0.2">
      <c r="A28" s="184" t="s">
        <v>874</v>
      </c>
      <c r="B28" s="463" t="s">
        <v>875</v>
      </c>
      <c r="C28" s="468">
        <v>47908</v>
      </c>
      <c r="D28" s="185">
        <f t="shared" si="0"/>
        <v>3.43156581448106E-2</v>
      </c>
      <c r="E28" s="13"/>
    </row>
    <row r="29" spans="1:5" x14ac:dyDescent="0.2">
      <c r="A29" s="184" t="s">
        <v>820</v>
      </c>
      <c r="B29" s="463" t="s">
        <v>833</v>
      </c>
      <c r="C29" s="468">
        <v>33040.959999999999</v>
      </c>
      <c r="D29" s="185">
        <f t="shared" si="0"/>
        <v>2.3666658765474684E-2</v>
      </c>
      <c r="E29" s="13"/>
    </row>
    <row r="30" spans="1:5" ht="25.5" x14ac:dyDescent="0.2">
      <c r="A30" s="184" t="s">
        <v>735</v>
      </c>
      <c r="B30" s="463" t="s">
        <v>736</v>
      </c>
      <c r="C30" s="468">
        <v>176943.16</v>
      </c>
      <c r="D30" s="185">
        <f t="shared" si="0"/>
        <v>0.1267412747270294</v>
      </c>
      <c r="E30" s="13"/>
    </row>
    <row r="31" spans="1:5" x14ac:dyDescent="0.2">
      <c r="A31" s="184" t="s">
        <v>737</v>
      </c>
      <c r="B31" s="463" t="s">
        <v>738</v>
      </c>
      <c r="C31" s="468">
        <v>6919728.9500000002</v>
      </c>
      <c r="D31" s="185">
        <f t="shared" si="0"/>
        <v>4.9564801933486935</v>
      </c>
      <c r="E31" s="13"/>
    </row>
    <row r="32" spans="1:5" ht="25.5" x14ac:dyDescent="0.2">
      <c r="A32" s="184" t="s">
        <v>739</v>
      </c>
      <c r="B32" s="463" t="s">
        <v>740</v>
      </c>
      <c r="C32" s="468">
        <v>288799.3</v>
      </c>
      <c r="D32" s="185">
        <f t="shared" si="0"/>
        <v>0.2068618613020915</v>
      </c>
      <c r="E32" s="13"/>
    </row>
    <row r="33" spans="1:5" ht="25.5" x14ac:dyDescent="0.2">
      <c r="A33" s="184" t="s">
        <v>741</v>
      </c>
      <c r="B33" s="463" t="s">
        <v>742</v>
      </c>
      <c r="C33" s="468">
        <v>124004</v>
      </c>
      <c r="D33" s="185">
        <f t="shared" si="0"/>
        <v>8.882188512542985E-2</v>
      </c>
      <c r="E33" s="13"/>
    </row>
    <row r="34" spans="1:5" x14ac:dyDescent="0.2">
      <c r="A34" s="184" t="s">
        <v>821</v>
      </c>
      <c r="B34" s="463" t="s">
        <v>834</v>
      </c>
      <c r="C34" s="468">
        <v>198980</v>
      </c>
      <c r="D34" s="185">
        <f t="shared" si="0"/>
        <v>0.14252587579641005</v>
      </c>
      <c r="E34" s="13"/>
    </row>
    <row r="35" spans="1:5" ht="25.5" x14ac:dyDescent="0.2">
      <c r="A35" s="184" t="s">
        <v>822</v>
      </c>
      <c r="B35" s="463" t="s">
        <v>835</v>
      </c>
      <c r="C35" s="468">
        <v>264480</v>
      </c>
      <c r="D35" s="185">
        <f t="shared" si="0"/>
        <v>0.18944237426190838</v>
      </c>
      <c r="E35" s="13"/>
    </row>
    <row r="36" spans="1:5" x14ac:dyDescent="0.2">
      <c r="A36" s="184" t="s">
        <v>743</v>
      </c>
      <c r="B36" s="463" t="s">
        <v>744</v>
      </c>
      <c r="C36" s="468">
        <v>5788.4</v>
      </c>
      <c r="D36" s="185">
        <f t="shared" si="0"/>
        <v>4.1461291559952759E-3</v>
      </c>
      <c r="E36" s="13"/>
    </row>
    <row r="37" spans="1:5" x14ac:dyDescent="0.2">
      <c r="A37" s="184" t="s">
        <v>823</v>
      </c>
      <c r="B37" s="463" t="s">
        <v>836</v>
      </c>
      <c r="C37" s="468">
        <v>30160</v>
      </c>
      <c r="D37" s="185">
        <f t="shared" si="0"/>
        <v>2.1603077766708851E-2</v>
      </c>
      <c r="E37" s="13"/>
    </row>
    <row r="38" spans="1:5" ht="25.5" x14ac:dyDescent="0.2">
      <c r="A38" s="184" t="s">
        <v>745</v>
      </c>
      <c r="B38" s="463" t="s">
        <v>746</v>
      </c>
      <c r="C38" s="468">
        <v>841600</v>
      </c>
      <c r="D38" s="185">
        <f t="shared" si="0"/>
        <v>0.60282328410020458</v>
      </c>
      <c r="E38" s="13"/>
    </row>
    <row r="39" spans="1:5" x14ac:dyDescent="0.2">
      <c r="A39" s="184" t="s">
        <v>824</v>
      </c>
      <c r="B39" s="463" t="s">
        <v>837</v>
      </c>
      <c r="C39" s="468">
        <v>15000</v>
      </c>
      <c r="D39" s="185">
        <f t="shared" si="0"/>
        <v>1.0744236289808778E-2</v>
      </c>
      <c r="E39" s="13"/>
    </row>
    <row r="40" spans="1:5" ht="25.5" x14ac:dyDescent="0.2">
      <c r="A40" s="184" t="s">
        <v>857</v>
      </c>
      <c r="B40" s="463" t="s">
        <v>862</v>
      </c>
      <c r="C40" s="468">
        <v>775</v>
      </c>
      <c r="D40" s="185">
        <f t="shared" si="0"/>
        <v>5.5511887497345356E-4</v>
      </c>
      <c r="E40" s="13"/>
    </row>
    <row r="41" spans="1:5" x14ac:dyDescent="0.2">
      <c r="A41" s="184" t="s">
        <v>747</v>
      </c>
      <c r="B41" s="463" t="s">
        <v>748</v>
      </c>
      <c r="C41" s="468">
        <v>16573.66</v>
      </c>
      <c r="D41" s="185">
        <f t="shared" si="0"/>
        <v>1.1871421281796812E-2</v>
      </c>
      <c r="E41" s="13"/>
    </row>
    <row r="42" spans="1:5" x14ac:dyDescent="0.2">
      <c r="A42" s="184" t="s">
        <v>749</v>
      </c>
      <c r="B42" s="463" t="s">
        <v>750</v>
      </c>
      <c r="C42" s="468">
        <v>60766.28</v>
      </c>
      <c r="D42" s="185">
        <f t="shared" si="0"/>
        <v>4.3525818051512094E-2</v>
      </c>
      <c r="E42" s="13"/>
    </row>
    <row r="43" spans="1:5" x14ac:dyDescent="0.2">
      <c r="A43" s="184" t="s">
        <v>876</v>
      </c>
      <c r="B43" s="463" t="s">
        <v>877</v>
      </c>
      <c r="C43" s="468">
        <v>70000</v>
      </c>
      <c r="D43" s="185">
        <f t="shared" si="0"/>
        <v>5.0139769352440966E-2</v>
      </c>
      <c r="E43" s="13"/>
    </row>
    <row r="44" spans="1:5" ht="25.5" x14ac:dyDescent="0.2">
      <c r="A44" s="184" t="s">
        <v>858</v>
      </c>
      <c r="B44" s="463" t="s">
        <v>863</v>
      </c>
      <c r="C44" s="468">
        <v>3959.96</v>
      </c>
      <c r="D44" s="185">
        <f t="shared" si="0"/>
        <v>2.8364497292127449E-3</v>
      </c>
      <c r="E44" s="13"/>
    </row>
    <row r="45" spans="1:5" ht="25.5" x14ac:dyDescent="0.2">
      <c r="A45" s="184" t="s">
        <v>751</v>
      </c>
      <c r="B45" s="463" t="s">
        <v>752</v>
      </c>
      <c r="C45" s="468">
        <v>407805.94</v>
      </c>
      <c r="D45" s="185">
        <f t="shared" si="0"/>
        <v>0.29210422531650543</v>
      </c>
      <c r="E45" s="13"/>
    </row>
    <row r="46" spans="1:5" ht="25.5" x14ac:dyDescent="0.2">
      <c r="A46" s="184" t="s">
        <v>791</v>
      </c>
      <c r="B46" s="463" t="s">
        <v>793</v>
      </c>
      <c r="C46" s="468">
        <v>550280</v>
      </c>
      <c r="D46" s="185">
        <f t="shared" si="0"/>
        <v>0.39415588970373167</v>
      </c>
      <c r="E46" s="13"/>
    </row>
    <row r="47" spans="1:5" x14ac:dyDescent="0.2">
      <c r="A47" s="184" t="s">
        <v>825</v>
      </c>
      <c r="B47" s="463" t="s">
        <v>838</v>
      </c>
      <c r="C47" s="468">
        <v>124250</v>
      </c>
      <c r="D47" s="185">
        <f t="shared" si="0"/>
        <v>8.8998090600582724E-2</v>
      </c>
      <c r="E47" s="13"/>
    </row>
    <row r="48" spans="1:5" ht="38.25" x14ac:dyDescent="0.2">
      <c r="A48" s="184" t="s">
        <v>753</v>
      </c>
      <c r="B48" s="463" t="s">
        <v>754</v>
      </c>
      <c r="C48" s="468">
        <v>79808</v>
      </c>
      <c r="D48" s="185">
        <f t="shared" si="0"/>
        <v>5.716506732113727E-2</v>
      </c>
      <c r="E48" s="13"/>
    </row>
    <row r="49" spans="1:5" x14ac:dyDescent="0.2">
      <c r="A49" s="184" t="s">
        <v>826</v>
      </c>
      <c r="B49" s="463" t="s">
        <v>839</v>
      </c>
      <c r="C49" s="468">
        <v>91060</v>
      </c>
      <c r="D49" s="185">
        <f t="shared" si="0"/>
        <v>6.522467710333249E-2</v>
      </c>
      <c r="E49" s="13"/>
    </row>
    <row r="50" spans="1:5" x14ac:dyDescent="0.2">
      <c r="A50" s="184" t="s">
        <v>827</v>
      </c>
      <c r="B50" s="463" t="s">
        <v>840</v>
      </c>
      <c r="C50" s="468">
        <v>2268738.2200000002</v>
      </c>
      <c r="D50" s="185">
        <f t="shared" si="0"/>
        <v>1.6250573010266784</v>
      </c>
      <c r="E50" s="13"/>
    </row>
    <row r="51" spans="1:5" ht="25.5" x14ac:dyDescent="0.2">
      <c r="A51" s="184" t="s">
        <v>859</v>
      </c>
      <c r="B51" s="463" t="s">
        <v>864</v>
      </c>
      <c r="C51" s="468">
        <v>2528</v>
      </c>
      <c r="D51" s="185">
        <f t="shared" si="0"/>
        <v>1.8107619560424396E-3</v>
      </c>
      <c r="E51" s="13"/>
    </row>
    <row r="52" spans="1:5" ht="38.25" x14ac:dyDescent="0.2">
      <c r="A52" s="184" t="s">
        <v>860</v>
      </c>
      <c r="B52" s="463" t="s">
        <v>865</v>
      </c>
      <c r="C52" s="468">
        <v>1000250</v>
      </c>
      <c r="D52" s="185">
        <f t="shared" si="0"/>
        <v>0.71646148992541536</v>
      </c>
      <c r="E52" s="13"/>
    </row>
    <row r="53" spans="1:5" x14ac:dyDescent="0.2">
      <c r="A53" s="184" t="s">
        <v>755</v>
      </c>
      <c r="B53" s="463" t="s">
        <v>756</v>
      </c>
      <c r="C53" s="468">
        <v>9983196.4100000001</v>
      </c>
      <c r="D53" s="185">
        <f t="shared" si="0"/>
        <v>7.1507880771073813</v>
      </c>
      <c r="E53" s="13"/>
    </row>
    <row r="54" spans="1:5" ht="25.5" x14ac:dyDescent="0.2">
      <c r="A54" s="184" t="s">
        <v>828</v>
      </c>
      <c r="B54" s="463" t="s">
        <v>841</v>
      </c>
      <c r="C54" s="468">
        <v>59079.02</v>
      </c>
      <c r="D54" s="185">
        <f t="shared" si="0"/>
        <v>4.2317263376689243E-2</v>
      </c>
      <c r="E54" s="13"/>
    </row>
    <row r="55" spans="1:5" x14ac:dyDescent="0.2">
      <c r="A55" s="184" t="s">
        <v>878</v>
      </c>
      <c r="B55" s="463" t="s">
        <v>879</v>
      </c>
      <c r="C55" s="468">
        <v>60706015.609999999</v>
      </c>
      <c r="D55" s="185">
        <f t="shared" si="0"/>
        <v>43.482651728444011</v>
      </c>
      <c r="E55" s="13"/>
    </row>
    <row r="56" spans="1:5" s="104" customFormat="1" ht="15" x14ac:dyDescent="0.25">
      <c r="A56" s="59"/>
      <c r="B56" s="109" t="s">
        <v>1</v>
      </c>
      <c r="C56" s="17">
        <f>SUM(C12:C55)</f>
        <v>139609736.74999997</v>
      </c>
      <c r="D56" s="16">
        <f>SUM(D12:D55)</f>
        <v>100.00000000000003</v>
      </c>
      <c r="E56" s="16"/>
    </row>
    <row r="57" spans="1:5" s="104" customFormat="1" ht="15" x14ac:dyDescent="0.25">
      <c r="A57" s="21"/>
      <c r="B57" s="151"/>
      <c r="C57" s="30"/>
      <c r="D57" s="29"/>
      <c r="E57" s="29"/>
    </row>
    <row r="58" spans="1:5" s="104" customFormat="1" ht="15" x14ac:dyDescent="0.25">
      <c r="A58" s="407" t="s">
        <v>275</v>
      </c>
      <c r="B58" s="407"/>
      <c r="C58" s="407"/>
      <c r="D58" s="407"/>
      <c r="E58" s="407"/>
    </row>
    <row r="59" spans="1:5" x14ac:dyDescent="0.2">
      <c r="A59" s="407"/>
      <c r="B59" s="407"/>
      <c r="C59" s="407"/>
      <c r="D59" s="407"/>
      <c r="E59" s="407"/>
    </row>
    <row r="60" spans="1:5" x14ac:dyDescent="0.2">
      <c r="A60" s="1"/>
      <c r="B60" s="31"/>
      <c r="C60" s="30"/>
      <c r="D60" s="29"/>
      <c r="E60" s="29"/>
    </row>
    <row r="61" spans="1:5" x14ac:dyDescent="0.2">
      <c r="A61" s="1"/>
      <c r="B61" s="31"/>
      <c r="C61" s="30"/>
      <c r="D61" s="29"/>
      <c r="E61" s="29"/>
    </row>
    <row r="62" spans="1:5" x14ac:dyDescent="0.2">
      <c r="A62" s="34"/>
      <c r="B62" s="34"/>
      <c r="C62" s="33"/>
      <c r="D62" s="32"/>
      <c r="E62" s="32"/>
    </row>
    <row r="63" spans="1:5" x14ac:dyDescent="0.2">
      <c r="A63" s="34"/>
      <c r="B63" s="34"/>
      <c r="C63" s="33"/>
      <c r="D63" s="32"/>
      <c r="E63" s="32"/>
    </row>
    <row r="71" spans="1:5" x14ac:dyDescent="0.2">
      <c r="A71" s="355" t="s">
        <v>73</v>
      </c>
      <c r="B71" s="356"/>
      <c r="C71" s="356"/>
      <c r="D71" s="356"/>
      <c r="E71" s="357"/>
    </row>
    <row r="72" spans="1:5" x14ac:dyDescent="0.2">
      <c r="A72" s="314" t="s">
        <v>99</v>
      </c>
      <c r="B72" s="323"/>
      <c r="C72" s="323"/>
      <c r="D72" s="323"/>
      <c r="E72" s="324"/>
    </row>
    <row r="73" spans="1:5" x14ac:dyDescent="0.2">
      <c r="A73" s="314" t="s">
        <v>94</v>
      </c>
      <c r="B73" s="323"/>
      <c r="C73" s="323"/>
      <c r="D73" s="323"/>
      <c r="E73" s="324"/>
    </row>
    <row r="74" spans="1:5" x14ac:dyDescent="0.2">
      <c r="A74" s="314" t="s">
        <v>100</v>
      </c>
      <c r="B74" s="323"/>
      <c r="C74" s="323"/>
      <c r="D74" s="323"/>
      <c r="E74" s="324"/>
    </row>
    <row r="75" spans="1:5" x14ac:dyDescent="0.2">
      <c r="A75" s="314" t="s">
        <v>109</v>
      </c>
      <c r="B75" s="323"/>
      <c r="C75" s="323"/>
      <c r="D75" s="323"/>
      <c r="E75" s="324"/>
    </row>
    <row r="76" spans="1:5" x14ac:dyDescent="0.2">
      <c r="A76" s="400" t="s">
        <v>110</v>
      </c>
      <c r="B76" s="401"/>
      <c r="C76" s="401"/>
      <c r="D76" s="401"/>
      <c r="E76" s="402"/>
    </row>
  </sheetData>
  <protectedRanges>
    <protectedRange sqref="B59:D61 B56:D57" name="Rango1_1"/>
    <protectedRange sqref="B12:D55" name="Rango1_1_1"/>
  </protectedRanges>
  <mergeCells count="11">
    <mergeCell ref="A74:E74"/>
    <mergeCell ref="A75:E75"/>
    <mergeCell ref="A76:E76"/>
    <mergeCell ref="A3:E3"/>
    <mergeCell ref="A4:E4"/>
    <mergeCell ref="A5:E5"/>
    <mergeCell ref="A6:E6"/>
    <mergeCell ref="A71:E71"/>
    <mergeCell ref="A72:E72"/>
    <mergeCell ref="A73:E73"/>
    <mergeCell ref="A58:E59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B10" sqref="B10:G12"/>
    </sheetView>
  </sheetViews>
  <sheetFormatPr baseColWidth="10" defaultRowHeight="14.25" x14ac:dyDescent="0.2"/>
  <cols>
    <col min="1" max="1" width="11.42578125" style="9"/>
    <col min="2" max="2" width="31.7109375" style="9" customWidth="1"/>
    <col min="3" max="3" width="17.140625" style="9" customWidth="1"/>
    <col min="4" max="4" width="16.5703125" style="9" customWidth="1"/>
    <col min="5" max="5" width="15.5703125" style="9" customWidth="1"/>
    <col min="6" max="16384" width="11.42578125" style="9"/>
  </cols>
  <sheetData>
    <row r="1" spans="1:7" ht="15.75" x14ac:dyDescent="0.25">
      <c r="A1" s="1"/>
      <c r="B1" s="1"/>
      <c r="C1" s="1"/>
      <c r="D1" s="1"/>
      <c r="E1" s="11"/>
      <c r="F1" s="97" t="s">
        <v>146</v>
      </c>
    </row>
    <row r="2" spans="1:7" ht="15.75" x14ac:dyDescent="0.25">
      <c r="A2" s="1"/>
      <c r="B2" s="1"/>
      <c r="C2" s="1"/>
      <c r="D2" s="1"/>
      <c r="E2" s="11"/>
      <c r="F2" s="97"/>
    </row>
    <row r="3" spans="1:7" s="104" customFormat="1" ht="15.75" customHeight="1" x14ac:dyDescent="0.25">
      <c r="A3" s="335" t="s">
        <v>18</v>
      </c>
      <c r="B3" s="335"/>
      <c r="C3" s="335"/>
      <c r="D3" s="335"/>
      <c r="E3" s="335"/>
      <c r="F3" s="335"/>
      <c r="G3" s="335"/>
    </row>
    <row r="4" spans="1:7" ht="15" x14ac:dyDescent="0.2">
      <c r="A4" s="335" t="s">
        <v>68</v>
      </c>
      <c r="B4" s="335"/>
      <c r="C4" s="335"/>
      <c r="D4" s="335"/>
      <c r="E4" s="335"/>
      <c r="F4" s="335"/>
      <c r="G4" s="335"/>
    </row>
    <row r="5" spans="1:7" ht="15" x14ac:dyDescent="0.25">
      <c r="A5" s="336" t="s">
        <v>234</v>
      </c>
      <c r="B5" s="336"/>
      <c r="C5" s="336"/>
      <c r="D5" s="336"/>
      <c r="E5" s="336"/>
      <c r="F5" s="336"/>
      <c r="G5" s="336"/>
    </row>
    <row r="6" spans="1:7" ht="15" x14ac:dyDescent="0.2">
      <c r="A6" s="354"/>
      <c r="B6" s="354"/>
      <c r="C6" s="10"/>
      <c r="D6" s="10"/>
      <c r="E6" s="10"/>
    </row>
    <row r="7" spans="1:7" ht="15" x14ac:dyDescent="0.2">
      <c r="A7" s="78" t="s">
        <v>757</v>
      </c>
      <c r="B7" s="45"/>
      <c r="C7" s="10"/>
      <c r="D7" s="10"/>
      <c r="E7" s="10"/>
    </row>
    <row r="8" spans="1:7" ht="15" x14ac:dyDescent="0.2">
      <c r="A8" s="45"/>
      <c r="B8" s="45"/>
      <c r="C8" s="10"/>
      <c r="D8" s="10"/>
      <c r="E8" s="10"/>
    </row>
    <row r="9" spans="1:7" ht="22.5" customHeight="1" x14ac:dyDescent="0.2">
      <c r="A9" s="101" t="s">
        <v>14</v>
      </c>
      <c r="B9" s="108" t="s">
        <v>13</v>
      </c>
      <c r="C9" s="102" t="s">
        <v>57</v>
      </c>
      <c r="D9" s="102" t="s">
        <v>56</v>
      </c>
      <c r="E9" s="102" t="s">
        <v>55</v>
      </c>
      <c r="F9" s="102" t="s">
        <v>12</v>
      </c>
      <c r="G9" s="102" t="s">
        <v>46</v>
      </c>
    </row>
    <row r="10" spans="1:7" x14ac:dyDescent="0.2">
      <c r="A10" s="4"/>
      <c r="B10" s="272" t="s">
        <v>765</v>
      </c>
      <c r="C10" s="273"/>
      <c r="D10" s="273"/>
      <c r="E10" s="273"/>
      <c r="F10" s="273"/>
      <c r="G10" s="274"/>
    </row>
    <row r="11" spans="1:7" x14ac:dyDescent="0.2">
      <c r="A11" s="4"/>
      <c r="B11" s="275"/>
      <c r="C11" s="276"/>
      <c r="D11" s="276"/>
      <c r="E11" s="276"/>
      <c r="F11" s="276"/>
      <c r="G11" s="277"/>
    </row>
    <row r="12" spans="1:7" x14ac:dyDescent="0.2">
      <c r="A12" s="4"/>
      <c r="B12" s="275"/>
      <c r="C12" s="276"/>
      <c r="D12" s="276"/>
      <c r="E12" s="276"/>
      <c r="F12" s="276"/>
      <c r="G12" s="277"/>
    </row>
    <row r="13" spans="1:7" s="104" customFormat="1" ht="15" x14ac:dyDescent="0.25">
      <c r="A13" s="59"/>
      <c r="B13" s="109" t="s">
        <v>1</v>
      </c>
      <c r="C13" s="17">
        <f>SUM(C10:C12)</f>
        <v>0</v>
      </c>
      <c r="D13" s="16"/>
      <c r="E13" s="16"/>
      <c r="F13" s="59"/>
      <c r="G13" s="59"/>
    </row>
    <row r="14" spans="1:7" x14ac:dyDescent="0.2">
      <c r="A14" s="14"/>
      <c r="B14" s="34"/>
      <c r="C14" s="105"/>
      <c r="D14" s="106"/>
      <c r="E14" s="106"/>
      <c r="F14" s="14"/>
      <c r="G14" s="14"/>
    </row>
    <row r="15" spans="1:7" x14ac:dyDescent="0.2">
      <c r="A15" s="407" t="s">
        <v>275</v>
      </c>
      <c r="B15" s="407"/>
      <c r="C15" s="407"/>
      <c r="D15" s="407"/>
      <c r="E15" s="407"/>
      <c r="F15" s="407"/>
      <c r="G15" s="407"/>
    </row>
    <row r="16" spans="1:7" x14ac:dyDescent="0.2">
      <c r="A16" s="407"/>
      <c r="B16" s="407"/>
      <c r="C16" s="407"/>
      <c r="D16" s="407"/>
      <c r="E16" s="407"/>
      <c r="F16" s="407"/>
      <c r="G16" s="407"/>
    </row>
    <row r="17" spans="1:7" x14ac:dyDescent="0.2">
      <c r="A17" s="14"/>
      <c r="B17" s="34"/>
      <c r="C17" s="105"/>
      <c r="D17" s="106"/>
      <c r="E17" s="106"/>
      <c r="F17" s="14"/>
      <c r="G17" s="14"/>
    </row>
    <row r="18" spans="1:7" x14ac:dyDescent="0.2">
      <c r="A18" s="14"/>
      <c r="B18" s="34"/>
      <c r="C18" s="105"/>
      <c r="D18" s="106"/>
      <c r="E18" s="106"/>
      <c r="F18" s="14"/>
      <c r="G18" s="14"/>
    </row>
    <row r="19" spans="1:7" x14ac:dyDescent="0.2">
      <c r="A19" s="14"/>
      <c r="B19" s="34"/>
      <c r="C19" s="105"/>
      <c r="D19" s="106"/>
      <c r="E19" s="106"/>
      <c r="F19" s="14"/>
      <c r="G19" s="14"/>
    </row>
    <row r="29" spans="1:7" x14ac:dyDescent="0.2">
      <c r="A29" s="355" t="s">
        <v>73</v>
      </c>
      <c r="B29" s="356"/>
      <c r="C29" s="356"/>
      <c r="D29" s="356"/>
      <c r="E29" s="356"/>
      <c r="F29" s="356"/>
      <c r="G29" s="357"/>
    </row>
    <row r="30" spans="1:7" ht="20.25" customHeight="1" x14ac:dyDescent="0.2">
      <c r="A30" s="408" t="s">
        <v>111</v>
      </c>
      <c r="B30" s="409"/>
      <c r="C30" s="409"/>
      <c r="D30" s="409"/>
      <c r="E30" s="409"/>
      <c r="F30" s="409"/>
      <c r="G30" s="410"/>
    </row>
    <row r="31" spans="1:7" ht="19.5" customHeight="1" x14ac:dyDescent="0.2">
      <c r="A31" s="314" t="s">
        <v>112</v>
      </c>
      <c r="B31" s="323"/>
      <c r="C31" s="323"/>
      <c r="D31" s="323"/>
      <c r="E31" s="323"/>
      <c r="F31" s="323"/>
      <c r="G31" s="324"/>
    </row>
    <row r="32" spans="1:7" ht="22.5" customHeight="1" x14ac:dyDescent="0.2">
      <c r="A32" s="411" t="s">
        <v>113</v>
      </c>
      <c r="B32" s="412"/>
      <c r="C32" s="412"/>
      <c r="D32" s="412"/>
      <c r="E32" s="412"/>
      <c r="F32" s="412"/>
      <c r="G32" s="413"/>
    </row>
    <row r="33" spans="1:7" ht="19.5" customHeight="1" x14ac:dyDescent="0.2">
      <c r="A33" s="314" t="s">
        <v>96</v>
      </c>
      <c r="B33" s="323"/>
      <c r="C33" s="323"/>
      <c r="D33" s="323"/>
      <c r="E33" s="323"/>
      <c r="F33" s="323"/>
      <c r="G33" s="324"/>
    </row>
    <row r="34" spans="1:7" ht="20.25" customHeight="1" x14ac:dyDescent="0.2">
      <c r="A34" s="314" t="s">
        <v>114</v>
      </c>
      <c r="B34" s="323"/>
      <c r="C34" s="323"/>
      <c r="D34" s="323"/>
      <c r="E34" s="323"/>
      <c r="F34" s="323"/>
      <c r="G34" s="324"/>
    </row>
    <row r="35" spans="1:7" ht="23.25" customHeight="1" x14ac:dyDescent="0.2">
      <c r="A35" s="314" t="s">
        <v>115</v>
      </c>
      <c r="B35" s="323"/>
      <c r="C35" s="323"/>
      <c r="D35" s="323"/>
      <c r="E35" s="323"/>
      <c r="F35" s="323"/>
      <c r="G35" s="324"/>
    </row>
    <row r="36" spans="1:7" ht="15" customHeight="1" x14ac:dyDescent="0.2">
      <c r="A36" s="400" t="s">
        <v>116</v>
      </c>
      <c r="B36" s="401"/>
      <c r="C36" s="401"/>
      <c r="D36" s="401"/>
      <c r="E36" s="401"/>
      <c r="F36" s="401"/>
      <c r="G36" s="402"/>
    </row>
  </sheetData>
  <protectedRanges>
    <protectedRange sqref="B10:D14 B16:D19" name="Rango1_1"/>
  </protectedRanges>
  <mergeCells count="14">
    <mergeCell ref="A3:G3"/>
    <mergeCell ref="A4:G4"/>
    <mergeCell ref="A5:G5"/>
    <mergeCell ref="A6:B6"/>
    <mergeCell ref="A15:G16"/>
    <mergeCell ref="B10:G12"/>
    <mergeCell ref="A35:G35"/>
    <mergeCell ref="A36:G36"/>
    <mergeCell ref="A29:G29"/>
    <mergeCell ref="A30:G30"/>
    <mergeCell ref="A31:G31"/>
    <mergeCell ref="A32:G32"/>
    <mergeCell ref="A33:G33"/>
    <mergeCell ref="A34:G34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B20" sqref="B20"/>
    </sheetView>
  </sheetViews>
  <sheetFormatPr baseColWidth="10" defaultRowHeight="14.25" x14ac:dyDescent="0.2"/>
  <cols>
    <col min="1" max="1" width="11.42578125" style="9"/>
    <col min="2" max="2" width="31.7109375" style="9" customWidth="1"/>
    <col min="3" max="3" width="17.140625" style="9" customWidth="1"/>
    <col min="4" max="4" width="16.5703125" style="9" customWidth="1"/>
    <col min="5" max="5" width="15.5703125" style="9" customWidth="1"/>
    <col min="6" max="16384" width="11.42578125" style="9"/>
  </cols>
  <sheetData>
    <row r="1" spans="1:7" ht="15.75" x14ac:dyDescent="0.25">
      <c r="A1" s="1"/>
      <c r="B1" s="1"/>
      <c r="C1" s="1"/>
      <c r="D1" s="1"/>
      <c r="E1" s="11"/>
      <c r="F1" s="97" t="s">
        <v>145</v>
      </c>
    </row>
    <row r="2" spans="1:7" ht="15.75" x14ac:dyDescent="0.25">
      <c r="A2" s="1"/>
      <c r="B2" s="1"/>
      <c r="C2" s="1"/>
      <c r="D2" s="1"/>
      <c r="E2" s="11"/>
      <c r="F2" s="97"/>
    </row>
    <row r="3" spans="1:7" s="104" customFormat="1" ht="15.75" customHeight="1" x14ac:dyDescent="0.25">
      <c r="A3" s="335" t="s">
        <v>18</v>
      </c>
      <c r="B3" s="335"/>
      <c r="C3" s="335"/>
      <c r="D3" s="335"/>
      <c r="E3" s="335"/>
      <c r="F3" s="335"/>
      <c r="G3" s="335"/>
    </row>
    <row r="4" spans="1:7" ht="15" x14ac:dyDescent="0.2">
      <c r="A4" s="335" t="s">
        <v>68</v>
      </c>
      <c r="B4" s="335"/>
      <c r="C4" s="335"/>
      <c r="D4" s="335"/>
      <c r="E4" s="335"/>
      <c r="F4" s="335"/>
      <c r="G4" s="335"/>
    </row>
    <row r="5" spans="1:7" ht="15" x14ac:dyDescent="0.25">
      <c r="A5" s="336" t="s">
        <v>232</v>
      </c>
      <c r="B5" s="336"/>
      <c r="C5" s="336"/>
      <c r="D5" s="336"/>
      <c r="E5" s="336"/>
      <c r="F5" s="336"/>
      <c r="G5" s="336"/>
    </row>
    <row r="6" spans="1:7" ht="15" x14ac:dyDescent="0.25">
      <c r="A6" s="46"/>
      <c r="B6" s="46"/>
      <c r="C6" s="46"/>
      <c r="D6" s="46"/>
      <c r="E6" s="46"/>
      <c r="F6" s="46"/>
      <c r="G6" s="46"/>
    </row>
    <row r="7" spans="1:7" ht="15" x14ac:dyDescent="0.25">
      <c r="A7" s="78" t="s">
        <v>452</v>
      </c>
      <c r="B7" s="46"/>
      <c r="C7" s="46"/>
      <c r="D7" s="46"/>
      <c r="E7" s="46"/>
      <c r="F7" s="46"/>
      <c r="G7" s="46"/>
    </row>
    <row r="8" spans="1:7" ht="15" x14ac:dyDescent="0.2">
      <c r="A8" s="354"/>
      <c r="B8" s="354"/>
      <c r="C8" s="10"/>
      <c r="D8" s="10"/>
      <c r="E8" s="10"/>
    </row>
    <row r="9" spans="1:7" ht="22.5" customHeight="1" x14ac:dyDescent="0.2">
      <c r="A9" s="101" t="s">
        <v>14</v>
      </c>
      <c r="B9" s="108" t="s">
        <v>13</v>
      </c>
      <c r="C9" s="102" t="s">
        <v>57</v>
      </c>
      <c r="D9" s="102" t="s">
        <v>56</v>
      </c>
      <c r="E9" s="102" t="s">
        <v>55</v>
      </c>
      <c r="F9" s="102" t="s">
        <v>12</v>
      </c>
      <c r="G9" s="102" t="s">
        <v>46</v>
      </c>
    </row>
    <row r="10" spans="1:7" x14ac:dyDescent="0.2">
      <c r="A10" s="4"/>
      <c r="B10" s="272" t="s">
        <v>765</v>
      </c>
      <c r="C10" s="273"/>
      <c r="D10" s="273"/>
      <c r="E10" s="273"/>
      <c r="F10" s="273"/>
      <c r="G10" s="274"/>
    </row>
    <row r="11" spans="1:7" x14ac:dyDescent="0.2">
      <c r="A11" s="4"/>
      <c r="B11" s="275"/>
      <c r="C11" s="276"/>
      <c r="D11" s="276"/>
      <c r="E11" s="276"/>
      <c r="F11" s="276"/>
      <c r="G11" s="277"/>
    </row>
    <row r="12" spans="1:7" x14ac:dyDescent="0.2">
      <c r="A12" s="4"/>
      <c r="B12" s="275"/>
      <c r="C12" s="276"/>
      <c r="D12" s="276"/>
      <c r="E12" s="276"/>
      <c r="F12" s="276"/>
      <c r="G12" s="277"/>
    </row>
    <row r="13" spans="1:7" s="115" customFormat="1" x14ac:dyDescent="0.2">
      <c r="A13" s="114"/>
      <c r="B13" s="109" t="s">
        <v>1</v>
      </c>
      <c r="C13" s="17">
        <f>SUM(C10:C12)</f>
        <v>0</v>
      </c>
      <c r="D13" s="13"/>
      <c r="E13" s="13"/>
      <c r="F13" s="114"/>
      <c r="G13" s="114"/>
    </row>
    <row r="14" spans="1:7" x14ac:dyDescent="0.2">
      <c r="A14" s="14"/>
      <c r="B14" s="34"/>
      <c r="C14" s="105"/>
      <c r="D14" s="106"/>
      <c r="E14" s="106"/>
      <c r="F14" s="14"/>
      <c r="G14" s="14"/>
    </row>
    <row r="15" spans="1:7" x14ac:dyDescent="0.2">
      <c r="A15" s="407" t="s">
        <v>275</v>
      </c>
      <c r="B15" s="407"/>
      <c r="C15" s="407"/>
      <c r="D15" s="407"/>
      <c r="E15" s="407"/>
      <c r="F15" s="414"/>
      <c r="G15" s="414"/>
    </row>
    <row r="16" spans="1:7" x14ac:dyDescent="0.2">
      <c r="A16" s="14"/>
      <c r="B16" s="34"/>
      <c r="C16" s="105"/>
      <c r="D16" s="106"/>
      <c r="E16" s="106"/>
      <c r="F16" s="14"/>
      <c r="G16" s="14"/>
    </row>
    <row r="17" spans="1:7" x14ac:dyDescent="0.2">
      <c r="A17" s="14"/>
      <c r="B17" s="34"/>
      <c r="C17" s="105"/>
      <c r="D17" s="106"/>
      <c r="E17" s="106"/>
      <c r="F17" s="14"/>
      <c r="G17" s="14"/>
    </row>
    <row r="18" spans="1:7" x14ac:dyDescent="0.2">
      <c r="A18" s="14"/>
      <c r="B18" s="34"/>
      <c r="C18" s="105"/>
      <c r="D18" s="106"/>
      <c r="E18" s="106"/>
      <c r="F18" s="14"/>
      <c r="G18" s="14"/>
    </row>
    <row r="28" spans="1:7" x14ac:dyDescent="0.2">
      <c r="A28" s="355" t="s">
        <v>73</v>
      </c>
      <c r="B28" s="356"/>
      <c r="C28" s="356"/>
      <c r="D28" s="356"/>
      <c r="E28" s="356"/>
      <c r="F28" s="356"/>
      <c r="G28" s="357"/>
    </row>
    <row r="29" spans="1:7" x14ac:dyDescent="0.2">
      <c r="A29" s="408" t="s">
        <v>111</v>
      </c>
      <c r="B29" s="409"/>
      <c r="C29" s="409"/>
      <c r="D29" s="409"/>
      <c r="E29" s="409"/>
      <c r="F29" s="409"/>
      <c r="G29" s="410"/>
    </row>
    <row r="30" spans="1:7" x14ac:dyDescent="0.2">
      <c r="A30" s="314" t="s">
        <v>112</v>
      </c>
      <c r="B30" s="323"/>
      <c r="C30" s="323"/>
      <c r="D30" s="323"/>
      <c r="E30" s="323"/>
      <c r="F30" s="323"/>
      <c r="G30" s="324"/>
    </row>
    <row r="31" spans="1:7" x14ac:dyDescent="0.2">
      <c r="A31" s="411" t="s">
        <v>113</v>
      </c>
      <c r="B31" s="412"/>
      <c r="C31" s="412"/>
      <c r="D31" s="412"/>
      <c r="E31" s="412"/>
      <c r="F31" s="412"/>
      <c r="G31" s="413"/>
    </row>
    <row r="32" spans="1:7" x14ac:dyDescent="0.2">
      <c r="A32" s="314" t="s">
        <v>96</v>
      </c>
      <c r="B32" s="323"/>
      <c r="C32" s="323"/>
      <c r="D32" s="323"/>
      <c r="E32" s="323"/>
      <c r="F32" s="323"/>
      <c r="G32" s="324"/>
    </row>
    <row r="33" spans="1:7" x14ac:dyDescent="0.2">
      <c r="A33" s="314" t="s">
        <v>114</v>
      </c>
      <c r="B33" s="323"/>
      <c r="C33" s="323"/>
      <c r="D33" s="323"/>
      <c r="E33" s="323"/>
      <c r="F33" s="323"/>
      <c r="G33" s="324"/>
    </row>
    <row r="34" spans="1:7" x14ac:dyDescent="0.2">
      <c r="A34" s="314" t="s">
        <v>115</v>
      </c>
      <c r="B34" s="323"/>
      <c r="C34" s="323"/>
      <c r="D34" s="323"/>
      <c r="E34" s="323"/>
      <c r="F34" s="323"/>
      <c r="G34" s="324"/>
    </row>
    <row r="35" spans="1:7" ht="15" customHeight="1" x14ac:dyDescent="0.2">
      <c r="A35" s="400" t="s">
        <v>116</v>
      </c>
      <c r="B35" s="401"/>
      <c r="C35" s="401"/>
      <c r="D35" s="401"/>
      <c r="E35" s="401"/>
      <c r="F35" s="401"/>
      <c r="G35" s="402"/>
    </row>
  </sheetData>
  <protectedRanges>
    <protectedRange sqref="B10:D14 B16:D18" name="Rango1_1"/>
  </protectedRanges>
  <mergeCells count="14">
    <mergeCell ref="A3:G3"/>
    <mergeCell ref="A4:G4"/>
    <mergeCell ref="A5:G5"/>
    <mergeCell ref="A8:B8"/>
    <mergeCell ref="A15:G15"/>
    <mergeCell ref="B10:G12"/>
    <mergeCell ref="A34:G34"/>
    <mergeCell ref="A35:G35"/>
    <mergeCell ref="A28:G28"/>
    <mergeCell ref="A29:G29"/>
    <mergeCell ref="A30:G30"/>
    <mergeCell ref="A31:G31"/>
    <mergeCell ref="A32:G32"/>
    <mergeCell ref="A33:G33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9"/>
  <sheetViews>
    <sheetView showGridLines="0" view="pageBreakPreview" zoomScale="60" zoomScaleNormal="100" workbookViewId="0">
      <selection activeCell="A57" sqref="A57:XFD62"/>
    </sheetView>
  </sheetViews>
  <sheetFormatPr baseColWidth="10" defaultRowHeight="14.25" x14ac:dyDescent="0.2"/>
  <cols>
    <col min="1" max="1" width="14.42578125" style="42" customWidth="1"/>
    <col min="2" max="2" width="41.28515625" style="42" customWidth="1"/>
    <col min="3" max="3" width="19" style="42" customWidth="1"/>
    <col min="4" max="4" width="18.85546875" style="42" customWidth="1"/>
    <col min="5" max="16384" width="11.42578125" style="42"/>
  </cols>
  <sheetData>
    <row r="1" spans="1:4" ht="15.75" x14ac:dyDescent="0.25">
      <c r="A1" s="35"/>
      <c r="B1" s="35"/>
      <c r="C1" s="35"/>
      <c r="D1" s="124" t="s">
        <v>144</v>
      </c>
    </row>
    <row r="2" spans="1:4" ht="15.75" x14ac:dyDescent="0.25">
      <c r="A2" s="35"/>
      <c r="B2" s="35"/>
      <c r="C2" s="35"/>
      <c r="D2" s="124"/>
    </row>
    <row r="3" spans="1:4" ht="15.75" customHeight="1" x14ac:dyDescent="0.2">
      <c r="A3" s="415" t="s">
        <v>18</v>
      </c>
      <c r="B3" s="415"/>
      <c r="C3" s="415"/>
      <c r="D3" s="415"/>
    </row>
    <row r="4" spans="1:4" ht="15" x14ac:dyDescent="0.2">
      <c r="A4" s="415" t="s">
        <v>60</v>
      </c>
      <c r="B4" s="415"/>
      <c r="C4" s="415"/>
      <c r="D4" s="415"/>
    </row>
    <row r="5" spans="1:4" ht="15" x14ac:dyDescent="0.25">
      <c r="A5" s="416" t="s">
        <v>6</v>
      </c>
      <c r="B5" s="416"/>
      <c r="C5" s="416"/>
      <c r="D5" s="416"/>
    </row>
    <row r="6" spans="1:4" ht="15" x14ac:dyDescent="0.2">
      <c r="A6" s="419" t="s">
        <v>61</v>
      </c>
      <c r="B6" s="419"/>
      <c r="C6" s="419"/>
      <c r="D6" s="419"/>
    </row>
    <row r="7" spans="1:4" ht="15" x14ac:dyDescent="0.25">
      <c r="A7" s="48"/>
      <c r="B7" s="48"/>
      <c r="C7" s="48"/>
      <c r="D7" s="48"/>
    </row>
    <row r="8" spans="1:4" ht="15" x14ac:dyDescent="0.25">
      <c r="A8" s="107" t="s">
        <v>758</v>
      </c>
      <c r="B8" s="48"/>
      <c r="C8" s="48"/>
      <c r="D8" s="48"/>
    </row>
    <row r="9" spans="1:4" ht="15" x14ac:dyDescent="0.25">
      <c r="A9" s="107"/>
      <c r="B9" s="48"/>
      <c r="C9" s="48"/>
      <c r="D9" s="48"/>
    </row>
    <row r="10" spans="1:4" ht="15" x14ac:dyDescent="0.2">
      <c r="C10" s="36"/>
      <c r="D10" s="36"/>
    </row>
    <row r="11" spans="1:4" ht="22.5" customHeight="1" x14ac:dyDescent="0.2">
      <c r="A11" s="116" t="s">
        <v>14</v>
      </c>
      <c r="B11" s="117" t="s">
        <v>0</v>
      </c>
      <c r="C11" s="118" t="s">
        <v>880</v>
      </c>
      <c r="D11" s="118">
        <v>2021</v>
      </c>
    </row>
    <row r="12" spans="1:4" x14ac:dyDescent="0.2">
      <c r="A12" s="417" t="s">
        <v>62</v>
      </c>
      <c r="B12" s="418"/>
      <c r="C12" s="37"/>
      <c r="D12" s="37"/>
    </row>
    <row r="13" spans="1:4" x14ac:dyDescent="0.2">
      <c r="A13" s="469" t="s">
        <v>333</v>
      </c>
      <c r="B13" s="470" t="s">
        <v>454</v>
      </c>
      <c r="C13" s="471">
        <v>45036.959999999999</v>
      </c>
      <c r="D13" s="471">
        <v>45036.959999999999</v>
      </c>
    </row>
    <row r="14" spans="1:4" ht="25.5" x14ac:dyDescent="0.2">
      <c r="A14" s="469" t="s">
        <v>276</v>
      </c>
      <c r="B14" s="470" t="s">
        <v>455</v>
      </c>
      <c r="C14" s="471">
        <v>10578.69</v>
      </c>
      <c r="D14" s="471">
        <v>10578.69</v>
      </c>
    </row>
    <row r="15" spans="1:4" x14ac:dyDescent="0.2">
      <c r="A15" s="469" t="s">
        <v>277</v>
      </c>
      <c r="B15" s="470" t="s">
        <v>456</v>
      </c>
      <c r="C15" s="471">
        <v>-464</v>
      </c>
      <c r="D15" s="471">
        <v>-464</v>
      </c>
    </row>
    <row r="16" spans="1:4" x14ac:dyDescent="0.2">
      <c r="A16" s="469" t="s">
        <v>278</v>
      </c>
      <c r="B16" s="470" t="s">
        <v>457</v>
      </c>
      <c r="C16" s="471">
        <v>289.19</v>
      </c>
      <c r="D16" s="471">
        <v>289.19</v>
      </c>
    </row>
    <row r="17" spans="1:4" x14ac:dyDescent="0.2">
      <c r="A17" s="469" t="s">
        <v>279</v>
      </c>
      <c r="B17" s="470" t="s">
        <v>458</v>
      </c>
      <c r="C17" s="471">
        <v>-0.1</v>
      </c>
      <c r="D17" s="471">
        <v>-0.1</v>
      </c>
    </row>
    <row r="18" spans="1:4" x14ac:dyDescent="0.2">
      <c r="A18" s="469" t="s">
        <v>280</v>
      </c>
      <c r="B18" s="470" t="s">
        <v>459</v>
      </c>
      <c r="C18" s="471">
        <v>0.02</v>
      </c>
      <c r="D18" s="471">
        <v>0.02</v>
      </c>
    </row>
    <row r="19" spans="1:4" x14ac:dyDescent="0.2">
      <c r="A19" s="469" t="s">
        <v>281</v>
      </c>
      <c r="B19" s="470" t="s">
        <v>460</v>
      </c>
      <c r="C19" s="471">
        <v>422229.62</v>
      </c>
      <c r="D19" s="471">
        <v>421199.94</v>
      </c>
    </row>
    <row r="20" spans="1:4" x14ac:dyDescent="0.2">
      <c r="A20" s="469" t="s">
        <v>282</v>
      </c>
      <c r="B20" s="470" t="s">
        <v>461</v>
      </c>
      <c r="C20" s="471">
        <v>561183.43000000005</v>
      </c>
      <c r="D20" s="471">
        <v>559592.74</v>
      </c>
    </row>
    <row r="21" spans="1:4" x14ac:dyDescent="0.2">
      <c r="A21" s="469" t="s">
        <v>334</v>
      </c>
      <c r="B21" s="470" t="s">
        <v>462</v>
      </c>
      <c r="C21" s="471">
        <v>5.8</v>
      </c>
      <c r="D21" s="471">
        <v>5.8</v>
      </c>
    </row>
    <row r="22" spans="1:4" x14ac:dyDescent="0.2">
      <c r="A22" s="469" t="s">
        <v>463</v>
      </c>
      <c r="B22" s="470" t="s">
        <v>464</v>
      </c>
      <c r="C22" s="471">
        <v>-73183.25</v>
      </c>
      <c r="D22" s="471">
        <v>-73183.25</v>
      </c>
    </row>
    <row r="23" spans="1:4" x14ac:dyDescent="0.2">
      <c r="A23" s="469" t="s">
        <v>465</v>
      </c>
      <c r="B23" s="470" t="s">
        <v>466</v>
      </c>
      <c r="C23" s="471">
        <v>2440.96</v>
      </c>
      <c r="D23" s="471">
        <v>2440.96</v>
      </c>
    </row>
    <row r="24" spans="1:4" x14ac:dyDescent="0.2">
      <c r="A24" s="469" t="s">
        <v>467</v>
      </c>
      <c r="B24" s="470" t="s">
        <v>468</v>
      </c>
      <c r="C24" s="471">
        <v>11542.4</v>
      </c>
      <c r="D24" s="471">
        <v>11527.2</v>
      </c>
    </row>
    <row r="25" spans="1:4" x14ac:dyDescent="0.2">
      <c r="A25" s="469" t="s">
        <v>469</v>
      </c>
      <c r="B25" s="470" t="s">
        <v>470</v>
      </c>
      <c r="C25" s="471">
        <v>-24490.59</v>
      </c>
      <c r="D25" s="471">
        <v>-42922.94</v>
      </c>
    </row>
    <row r="26" spans="1:4" x14ac:dyDescent="0.2">
      <c r="A26" s="469" t="s">
        <v>471</v>
      </c>
      <c r="B26" s="470" t="s">
        <v>472</v>
      </c>
      <c r="C26" s="471">
        <v>-4760.47</v>
      </c>
      <c r="D26" s="471">
        <v>-4760.47</v>
      </c>
    </row>
    <row r="27" spans="1:4" x14ac:dyDescent="0.2">
      <c r="A27" s="469" t="s">
        <v>473</v>
      </c>
      <c r="B27" s="470" t="s">
        <v>474</v>
      </c>
      <c r="C27" s="471">
        <v>163429.56</v>
      </c>
      <c r="D27" s="471">
        <v>163429.56</v>
      </c>
    </row>
    <row r="28" spans="1:4" x14ac:dyDescent="0.2">
      <c r="A28" s="469" t="s">
        <v>475</v>
      </c>
      <c r="B28" s="470" t="s">
        <v>476</v>
      </c>
      <c r="C28" s="471">
        <v>10.7</v>
      </c>
      <c r="D28" s="471">
        <v>168078.44</v>
      </c>
    </row>
    <row r="29" spans="1:4" x14ac:dyDescent="0.2">
      <c r="A29" s="469" t="s">
        <v>477</v>
      </c>
      <c r="B29" s="470" t="s">
        <v>478</v>
      </c>
      <c r="C29" s="471">
        <v>3787.31</v>
      </c>
      <c r="D29" s="471">
        <v>60578.18</v>
      </c>
    </row>
    <row r="30" spans="1:4" x14ac:dyDescent="0.2">
      <c r="A30" s="469" t="s">
        <v>766</v>
      </c>
      <c r="B30" s="470" t="s">
        <v>768</v>
      </c>
      <c r="C30" s="471">
        <v>195.79</v>
      </c>
      <c r="D30" s="471">
        <v>0</v>
      </c>
    </row>
    <row r="31" spans="1:4" x14ac:dyDescent="0.2">
      <c r="A31" s="469" t="s">
        <v>767</v>
      </c>
      <c r="B31" s="470" t="s">
        <v>769</v>
      </c>
      <c r="C31" s="471">
        <v>1350565.52</v>
      </c>
      <c r="D31" s="471">
        <v>0</v>
      </c>
    </row>
    <row r="32" spans="1:4" x14ac:dyDescent="0.2">
      <c r="A32" s="469" t="s">
        <v>794</v>
      </c>
      <c r="B32" s="470" t="s">
        <v>796</v>
      </c>
      <c r="C32" s="471">
        <v>27908.93</v>
      </c>
      <c r="D32" s="471">
        <v>0</v>
      </c>
    </row>
    <row r="33" spans="1:4" x14ac:dyDescent="0.2">
      <c r="A33" s="469" t="s">
        <v>795</v>
      </c>
      <c r="B33" s="470" t="s">
        <v>797</v>
      </c>
      <c r="C33" s="471">
        <v>29042.81</v>
      </c>
      <c r="D33" s="471">
        <v>0</v>
      </c>
    </row>
    <row r="34" spans="1:4" x14ac:dyDescent="0.2">
      <c r="A34" s="469" t="s">
        <v>842</v>
      </c>
      <c r="B34" s="470" t="s">
        <v>843</v>
      </c>
      <c r="C34" s="471">
        <v>24233.24</v>
      </c>
      <c r="D34" s="471">
        <v>0</v>
      </c>
    </row>
    <row r="35" spans="1:4" x14ac:dyDescent="0.2">
      <c r="A35" s="469" t="s">
        <v>335</v>
      </c>
      <c r="B35" s="470" t="s">
        <v>479</v>
      </c>
      <c r="C35" s="471">
        <v>3.48</v>
      </c>
      <c r="D35" s="471">
        <v>3.48</v>
      </c>
    </row>
    <row r="36" spans="1:4" x14ac:dyDescent="0.2">
      <c r="A36" s="469" t="s">
        <v>336</v>
      </c>
      <c r="B36" s="470" t="s">
        <v>480</v>
      </c>
      <c r="C36" s="471">
        <v>-47754.95</v>
      </c>
      <c r="D36" s="471">
        <v>-5676.6</v>
      </c>
    </row>
    <row r="37" spans="1:4" x14ac:dyDescent="0.2">
      <c r="A37" s="469" t="s">
        <v>337</v>
      </c>
      <c r="B37" s="470" t="s">
        <v>481</v>
      </c>
      <c r="C37" s="471">
        <v>125474.32</v>
      </c>
      <c r="D37" s="471">
        <v>125474.32</v>
      </c>
    </row>
    <row r="38" spans="1:4" x14ac:dyDescent="0.2">
      <c r="A38" s="469" t="s">
        <v>338</v>
      </c>
      <c r="B38" s="470" t="s">
        <v>482</v>
      </c>
      <c r="C38" s="471">
        <v>-2891.25</v>
      </c>
      <c r="D38" s="471">
        <v>-2891.25</v>
      </c>
    </row>
    <row r="39" spans="1:4" x14ac:dyDescent="0.2">
      <c r="A39" s="469" t="s">
        <v>339</v>
      </c>
      <c r="B39" s="470" t="s">
        <v>483</v>
      </c>
      <c r="C39" s="471">
        <v>1825.86</v>
      </c>
      <c r="D39" s="471">
        <v>1825.86</v>
      </c>
    </row>
    <row r="40" spans="1:4" x14ac:dyDescent="0.2">
      <c r="A40" s="469" t="s">
        <v>340</v>
      </c>
      <c r="B40" s="470" t="s">
        <v>484</v>
      </c>
      <c r="C40" s="471">
        <v>1596.33</v>
      </c>
      <c r="D40" s="471">
        <v>1596.33</v>
      </c>
    </row>
    <row r="41" spans="1:4" x14ac:dyDescent="0.2">
      <c r="A41" s="469" t="s">
        <v>283</v>
      </c>
      <c r="B41" s="470" t="s">
        <v>485</v>
      </c>
      <c r="C41" s="471">
        <v>8.7799999999999994</v>
      </c>
      <c r="D41" s="471">
        <v>8.7799999999999994</v>
      </c>
    </row>
    <row r="42" spans="1:4" x14ac:dyDescent="0.2">
      <c r="A42" s="469" t="s">
        <v>284</v>
      </c>
      <c r="B42" s="470" t="s">
        <v>486</v>
      </c>
      <c r="C42" s="471">
        <v>17852.95</v>
      </c>
      <c r="D42" s="471">
        <v>17852.95</v>
      </c>
    </row>
    <row r="43" spans="1:4" x14ac:dyDescent="0.2">
      <c r="A43" s="469" t="s">
        <v>285</v>
      </c>
      <c r="B43" s="470" t="s">
        <v>487</v>
      </c>
      <c r="C43" s="471">
        <v>1771</v>
      </c>
      <c r="D43" s="471">
        <v>1771</v>
      </c>
    </row>
    <row r="44" spans="1:4" x14ac:dyDescent="0.2">
      <c r="A44" s="469" t="s">
        <v>341</v>
      </c>
      <c r="B44" s="470" t="s">
        <v>488</v>
      </c>
      <c r="C44" s="471">
        <v>-1016.9</v>
      </c>
      <c r="D44" s="471">
        <v>-1016.9</v>
      </c>
    </row>
    <row r="45" spans="1:4" x14ac:dyDescent="0.2">
      <c r="A45" s="469" t="s">
        <v>342</v>
      </c>
      <c r="B45" s="470" t="s">
        <v>489</v>
      </c>
      <c r="C45" s="471">
        <v>18.39</v>
      </c>
      <c r="D45" s="471">
        <v>18.39</v>
      </c>
    </row>
    <row r="46" spans="1:4" x14ac:dyDescent="0.2">
      <c r="A46" s="469" t="s">
        <v>343</v>
      </c>
      <c r="B46" s="470" t="s">
        <v>490</v>
      </c>
      <c r="C46" s="471">
        <v>-44984.09</v>
      </c>
      <c r="D46" s="471">
        <v>-44984.09</v>
      </c>
    </row>
    <row r="47" spans="1:4" x14ac:dyDescent="0.2">
      <c r="A47" s="469" t="s">
        <v>344</v>
      </c>
      <c r="B47" s="470" t="s">
        <v>491</v>
      </c>
      <c r="C47" s="471">
        <v>-1137.94</v>
      </c>
      <c r="D47" s="471">
        <v>-1137.94</v>
      </c>
    </row>
    <row r="48" spans="1:4" x14ac:dyDescent="0.2">
      <c r="A48" s="469" t="s">
        <v>345</v>
      </c>
      <c r="B48" s="470" t="s">
        <v>492</v>
      </c>
      <c r="C48" s="471">
        <v>4.58</v>
      </c>
      <c r="D48" s="471">
        <v>4.58</v>
      </c>
    </row>
    <row r="49" spans="1:4" x14ac:dyDescent="0.2">
      <c r="A49" s="469" t="s">
        <v>346</v>
      </c>
      <c r="B49" s="470" t="s">
        <v>493</v>
      </c>
      <c r="C49" s="471">
        <v>-10699.14</v>
      </c>
      <c r="D49" s="471">
        <v>-10699.14</v>
      </c>
    </row>
    <row r="50" spans="1:4" x14ac:dyDescent="0.2">
      <c r="A50" s="469" t="s">
        <v>347</v>
      </c>
      <c r="B50" s="470" t="s">
        <v>494</v>
      </c>
      <c r="C50" s="471">
        <v>-3398.85</v>
      </c>
      <c r="D50" s="471">
        <v>-3398.85</v>
      </c>
    </row>
    <row r="51" spans="1:4" x14ac:dyDescent="0.2">
      <c r="A51" s="469" t="s">
        <v>348</v>
      </c>
      <c r="B51" s="470" t="s">
        <v>495</v>
      </c>
      <c r="C51" s="471">
        <v>63.05</v>
      </c>
      <c r="D51" s="471">
        <v>63.05</v>
      </c>
    </row>
    <row r="52" spans="1:4" ht="25.5" x14ac:dyDescent="0.2">
      <c r="A52" s="469" t="s">
        <v>349</v>
      </c>
      <c r="B52" s="470" t="s">
        <v>496</v>
      </c>
      <c r="C52" s="471">
        <v>241.24</v>
      </c>
      <c r="D52" s="471">
        <v>241.24</v>
      </c>
    </row>
    <row r="53" spans="1:4" x14ac:dyDescent="0.2">
      <c r="A53" s="469" t="s">
        <v>350</v>
      </c>
      <c r="B53" s="470" t="s">
        <v>497</v>
      </c>
      <c r="C53" s="471">
        <v>410.33</v>
      </c>
      <c r="D53" s="471">
        <v>410.33</v>
      </c>
    </row>
    <row r="54" spans="1:4" x14ac:dyDescent="0.2">
      <c r="A54" s="469" t="s">
        <v>351</v>
      </c>
      <c r="B54" s="470" t="s">
        <v>498</v>
      </c>
      <c r="C54" s="471">
        <v>164.42</v>
      </c>
      <c r="D54" s="471">
        <v>164.42</v>
      </c>
    </row>
    <row r="55" spans="1:4" x14ac:dyDescent="0.2">
      <c r="A55" s="469" t="s">
        <v>352</v>
      </c>
      <c r="B55" s="470" t="s">
        <v>499</v>
      </c>
      <c r="C55" s="471">
        <v>8.58</v>
      </c>
      <c r="D55" s="471">
        <v>8.58</v>
      </c>
    </row>
    <row r="56" spans="1:4" ht="25.5" x14ac:dyDescent="0.2">
      <c r="A56" s="469" t="s">
        <v>353</v>
      </c>
      <c r="B56" s="470" t="s">
        <v>500</v>
      </c>
      <c r="C56" s="471">
        <v>-176267.01</v>
      </c>
      <c r="D56" s="471">
        <v>-176267.01</v>
      </c>
    </row>
    <row r="57" spans="1:4" x14ac:dyDescent="0.2">
      <c r="A57" s="417" t="s">
        <v>63</v>
      </c>
      <c r="B57" s="418"/>
      <c r="C57" s="37"/>
      <c r="D57" s="37"/>
    </row>
    <row r="58" spans="1:4" x14ac:dyDescent="0.2">
      <c r="A58" s="37"/>
      <c r="B58" s="37"/>
      <c r="C58" s="37"/>
      <c r="D58" s="37"/>
    </row>
    <row r="59" spans="1:4" x14ac:dyDescent="0.2">
      <c r="A59" s="37"/>
      <c r="B59" s="37"/>
      <c r="C59" s="37"/>
      <c r="D59" s="37"/>
    </row>
    <row r="60" spans="1:4" x14ac:dyDescent="0.2">
      <c r="A60" s="37"/>
      <c r="B60" s="37"/>
      <c r="C60" s="37"/>
      <c r="D60" s="37"/>
    </row>
    <row r="61" spans="1:4" x14ac:dyDescent="0.2">
      <c r="A61" s="417" t="s">
        <v>64</v>
      </c>
      <c r="B61" s="418"/>
      <c r="C61" s="37"/>
      <c r="D61" s="37"/>
    </row>
    <row r="62" spans="1:4" x14ac:dyDescent="0.2">
      <c r="A62" s="37"/>
      <c r="B62" s="37"/>
      <c r="C62" s="37"/>
      <c r="D62" s="37"/>
    </row>
    <row r="63" spans="1:4" x14ac:dyDescent="0.2">
      <c r="A63" s="37"/>
      <c r="B63" s="37"/>
      <c r="C63" s="37"/>
      <c r="D63" s="37"/>
    </row>
    <row r="64" spans="1:4" x14ac:dyDescent="0.2">
      <c r="A64" s="37"/>
      <c r="B64" s="37"/>
      <c r="C64" s="37"/>
      <c r="D64" s="37"/>
    </row>
    <row r="65" spans="1:7" x14ac:dyDescent="0.2">
      <c r="A65" s="417" t="s">
        <v>70</v>
      </c>
      <c r="B65" s="418"/>
      <c r="C65" s="37"/>
      <c r="D65" s="37"/>
    </row>
    <row r="66" spans="1:7" x14ac:dyDescent="0.2">
      <c r="A66" s="37"/>
      <c r="B66" s="37"/>
      <c r="C66" s="37"/>
      <c r="D66" s="37"/>
    </row>
    <row r="67" spans="1:7" x14ac:dyDescent="0.2">
      <c r="A67" s="37"/>
      <c r="B67" s="37"/>
      <c r="C67" s="37"/>
      <c r="D67" s="37"/>
    </row>
    <row r="68" spans="1:7" x14ac:dyDescent="0.2">
      <c r="A68" s="37"/>
      <c r="B68" s="37"/>
      <c r="C68" s="37"/>
      <c r="D68" s="37"/>
    </row>
    <row r="69" spans="1:7" x14ac:dyDescent="0.2">
      <c r="A69" s="123"/>
      <c r="B69" s="37"/>
      <c r="C69" s="37"/>
      <c r="D69" s="38"/>
    </row>
    <row r="70" spans="1:7" ht="14.25" customHeight="1" x14ac:dyDescent="0.2">
      <c r="A70" s="417" t="s">
        <v>65</v>
      </c>
      <c r="B70" s="418"/>
      <c r="C70" s="37"/>
      <c r="D70" s="37"/>
    </row>
    <row r="71" spans="1:7" ht="14.25" customHeight="1" x14ac:dyDescent="0.2">
      <c r="A71" s="37"/>
      <c r="B71" s="37"/>
      <c r="C71" s="37"/>
      <c r="D71" s="37"/>
    </row>
    <row r="72" spans="1:7" ht="14.25" customHeight="1" x14ac:dyDescent="0.2">
      <c r="A72" s="37"/>
      <c r="B72" s="37"/>
      <c r="C72" s="37"/>
      <c r="D72" s="37"/>
    </row>
    <row r="73" spans="1:7" s="125" customFormat="1" ht="15" x14ac:dyDescent="0.25">
      <c r="A73" s="120"/>
      <c r="B73" s="119" t="s">
        <v>69</v>
      </c>
      <c r="C73" s="121">
        <f>SUM(C12:C72)</f>
        <v>2410875.7000000002</v>
      </c>
      <c r="D73" s="122"/>
    </row>
    <row r="74" spans="1:7" s="125" customFormat="1" ht="15" x14ac:dyDescent="0.25">
      <c r="A74" s="130"/>
      <c r="B74" s="131"/>
      <c r="C74" s="132"/>
      <c r="D74" s="133"/>
    </row>
    <row r="75" spans="1:7" s="125" customFormat="1" ht="15" x14ac:dyDescent="0.25">
      <c r="A75" s="407" t="s">
        <v>275</v>
      </c>
      <c r="B75" s="407"/>
      <c r="C75" s="407"/>
      <c r="D75" s="407"/>
      <c r="E75" s="153"/>
      <c r="F75" s="154"/>
      <c r="G75" s="154"/>
    </row>
    <row r="76" spans="1:7" s="125" customFormat="1" ht="15" x14ac:dyDescent="0.25">
      <c r="A76" s="407"/>
      <c r="B76" s="407"/>
      <c r="C76" s="407"/>
      <c r="D76" s="407"/>
    </row>
    <row r="77" spans="1:7" x14ac:dyDescent="0.2">
      <c r="A77" s="35"/>
      <c r="B77" s="39"/>
      <c r="C77" s="40"/>
      <c r="D77" s="41"/>
    </row>
    <row r="78" spans="1:7" x14ac:dyDescent="0.2">
      <c r="A78" s="35"/>
      <c r="B78" s="39"/>
      <c r="C78" s="40"/>
      <c r="D78" s="41"/>
    </row>
    <row r="79" spans="1:7" x14ac:dyDescent="0.2">
      <c r="A79" s="35"/>
      <c r="B79" s="39"/>
      <c r="C79" s="40"/>
      <c r="D79" s="41"/>
    </row>
  </sheetData>
  <protectedRanges>
    <protectedRange sqref="B71:D74 C61:D61 C65:D65 C70:D70 B76:D79 B58:D60 B62:D64 B66:D69 C12:D12 C57:D57" name="Rango1_1"/>
    <protectedRange sqref="A69:A72" name="Rango1"/>
    <protectedRange sqref="C13:D56" name="Rango1_1_1"/>
  </protectedRanges>
  <mergeCells count="10">
    <mergeCell ref="A57:B57"/>
    <mergeCell ref="A61:B61"/>
    <mergeCell ref="A65:B65"/>
    <mergeCell ref="A70:B70"/>
    <mergeCell ref="A75:D76"/>
    <mergeCell ref="A3:D3"/>
    <mergeCell ref="A4:D4"/>
    <mergeCell ref="A5:D5"/>
    <mergeCell ref="A12:B12"/>
    <mergeCell ref="A6:D6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8"/>
  <sheetViews>
    <sheetView showGridLines="0" view="pageBreakPreview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97" t="s">
        <v>256</v>
      </c>
    </row>
    <row r="2" spans="1:10" ht="15.75" x14ac:dyDescent="0.25">
      <c r="G2" s="97"/>
    </row>
    <row r="3" spans="1:10" ht="15" x14ac:dyDescent="0.2">
      <c r="A3" s="335" t="s">
        <v>18</v>
      </c>
      <c r="B3" s="335"/>
      <c r="C3" s="335"/>
      <c r="D3" s="335"/>
      <c r="E3" s="335"/>
      <c r="F3" s="335"/>
      <c r="G3" s="335"/>
      <c r="H3" s="107"/>
      <c r="I3" s="107"/>
      <c r="J3" s="107"/>
    </row>
    <row r="4" spans="1:10" ht="15" x14ac:dyDescent="0.2">
      <c r="A4" s="415" t="s">
        <v>60</v>
      </c>
      <c r="B4" s="415"/>
      <c r="C4" s="415"/>
      <c r="D4" s="415"/>
      <c r="E4" s="415"/>
      <c r="F4" s="415"/>
      <c r="G4" s="415"/>
      <c r="H4" s="156"/>
      <c r="I4" s="156"/>
      <c r="J4" s="156"/>
    </row>
    <row r="5" spans="1:10" ht="15" x14ac:dyDescent="0.2">
      <c r="A5" s="420" t="s">
        <v>882</v>
      </c>
      <c r="B5" s="420"/>
      <c r="C5" s="420"/>
      <c r="D5" s="420"/>
      <c r="E5" s="420"/>
      <c r="F5" s="420"/>
      <c r="G5" s="420"/>
    </row>
    <row r="7" spans="1:10" ht="15" x14ac:dyDescent="0.2">
      <c r="A7" s="107" t="s">
        <v>758</v>
      </c>
    </row>
    <row r="9" spans="1:10" x14ac:dyDescent="0.2">
      <c r="A9" s="21" t="s">
        <v>241</v>
      </c>
      <c r="B9" s="1"/>
      <c r="C9" s="1"/>
      <c r="D9" s="1"/>
      <c r="E9" s="1"/>
      <c r="F9" s="1"/>
      <c r="G9" s="1"/>
    </row>
    <row r="10" spans="1:10" ht="28.5" customHeight="1" x14ac:dyDescent="0.2">
      <c r="A10" s="126" t="s">
        <v>245</v>
      </c>
      <c r="B10" s="126" t="s">
        <v>246</v>
      </c>
      <c r="C10" s="126" t="s">
        <v>242</v>
      </c>
      <c r="D10" s="126" t="s">
        <v>243</v>
      </c>
      <c r="E10" s="126" t="s">
        <v>250</v>
      </c>
      <c r="F10" s="126" t="s">
        <v>248</v>
      </c>
      <c r="G10" s="126" t="s">
        <v>244</v>
      </c>
    </row>
    <row r="11" spans="1:10" ht="18" customHeight="1" x14ac:dyDescent="0.2">
      <c r="A11" s="472" t="s">
        <v>881</v>
      </c>
      <c r="B11" s="473"/>
      <c r="C11" s="473"/>
      <c r="D11" s="473"/>
      <c r="E11" s="473"/>
      <c r="F11" s="473"/>
      <c r="G11" s="474"/>
    </row>
    <row r="12" spans="1:10" ht="18" customHeight="1" x14ac:dyDescent="0.2">
      <c r="A12" s="475"/>
      <c r="B12" s="476"/>
      <c r="C12" s="476"/>
      <c r="D12" s="476"/>
      <c r="E12" s="476"/>
      <c r="F12" s="476"/>
      <c r="G12" s="477"/>
    </row>
    <row r="13" spans="1:10" ht="18" customHeight="1" x14ac:dyDescent="0.2">
      <c r="A13" s="478"/>
      <c r="B13" s="479"/>
      <c r="C13" s="479"/>
      <c r="D13" s="479"/>
      <c r="E13" s="479"/>
      <c r="F13" s="479"/>
      <c r="G13" s="480"/>
    </row>
    <row r="15" spans="1:10" x14ac:dyDescent="0.2">
      <c r="A15" s="21" t="s">
        <v>240</v>
      </c>
    </row>
    <row r="16" spans="1:10" ht="38.25" x14ac:dyDescent="0.2">
      <c r="A16" s="126" t="s">
        <v>245</v>
      </c>
      <c r="B16" s="126" t="s">
        <v>246</v>
      </c>
      <c r="C16" s="126" t="s">
        <v>242</v>
      </c>
      <c r="D16" s="126" t="s">
        <v>247</v>
      </c>
      <c r="E16" s="126" t="s">
        <v>251</v>
      </c>
      <c r="F16" s="126" t="s">
        <v>249</v>
      </c>
      <c r="G16" s="126" t="s">
        <v>244</v>
      </c>
    </row>
    <row r="17" spans="1:7" x14ac:dyDescent="0.2">
      <c r="A17" s="4"/>
      <c r="B17" s="4"/>
      <c r="C17" s="4"/>
      <c r="D17" s="4"/>
      <c r="E17" s="4"/>
      <c r="F17" s="4"/>
      <c r="G17" s="4"/>
    </row>
    <row r="18" spans="1:7" x14ac:dyDescent="0.2">
      <c r="A18" s="4"/>
      <c r="B18" s="4"/>
      <c r="C18" s="4"/>
      <c r="D18" s="4"/>
      <c r="E18" s="4"/>
      <c r="F18" s="4"/>
      <c r="G18" s="4"/>
    </row>
    <row r="19" spans="1:7" x14ac:dyDescent="0.2">
      <c r="A19" s="4"/>
      <c r="B19" s="4"/>
      <c r="C19" s="4"/>
      <c r="D19" s="4"/>
      <c r="E19" s="4"/>
      <c r="F19" s="4"/>
      <c r="G19" s="4"/>
    </row>
    <row r="22" spans="1:7" x14ac:dyDescent="0.2">
      <c r="A22" s="421" t="s">
        <v>275</v>
      </c>
      <c r="B22" s="422"/>
      <c r="C22" s="422"/>
      <c r="D22" s="422"/>
      <c r="E22" s="422"/>
      <c r="F22" s="422"/>
      <c r="G22" s="422"/>
    </row>
    <row r="25" spans="1:7" s="42" customFormat="1" ht="14.25" x14ac:dyDescent="0.2"/>
    <row r="26" spans="1:7" s="42" customFormat="1" ht="14.25" x14ac:dyDescent="0.2"/>
    <row r="27" spans="1:7" s="42" customFormat="1" ht="14.25" x14ac:dyDescent="0.2"/>
    <row r="28" spans="1:7" s="42" customFormat="1" ht="14.25" x14ac:dyDescent="0.2"/>
  </sheetData>
  <mergeCells count="5">
    <mergeCell ref="A3:G3"/>
    <mergeCell ref="A4:G4"/>
    <mergeCell ref="A5:G5"/>
    <mergeCell ref="A22:G22"/>
    <mergeCell ref="A11:G13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showGridLines="0" tabSelected="1" view="pageBreakPreview" zoomScale="60" zoomScaleNormal="120" workbookViewId="0">
      <selection activeCell="D57" sqref="D57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7.28515625" style="1" customWidth="1"/>
    <col min="4" max="4" width="20.5703125" style="1" customWidth="1"/>
    <col min="5" max="5" width="13.7109375" style="1" customWidth="1"/>
    <col min="6" max="6" width="13.85546875" style="1" customWidth="1"/>
    <col min="7" max="7" width="15.140625" style="1" customWidth="1"/>
    <col min="8" max="8" width="16" style="1" customWidth="1"/>
    <col min="9" max="16384" width="11.42578125" style="1"/>
  </cols>
  <sheetData>
    <row r="1" spans="1:8" x14ac:dyDescent="0.2">
      <c r="E1" s="11"/>
      <c r="F1" s="11"/>
      <c r="G1" s="11"/>
      <c r="H1" s="49" t="s">
        <v>136</v>
      </c>
    </row>
    <row r="2" spans="1:8" x14ac:dyDescent="0.2">
      <c r="E2" s="11"/>
      <c r="F2" s="11"/>
      <c r="G2" s="11"/>
      <c r="H2" s="49"/>
    </row>
    <row r="3" spans="1:8" ht="15.75" customHeight="1" x14ac:dyDescent="0.2">
      <c r="A3" s="252" t="s">
        <v>18</v>
      </c>
      <c r="B3" s="252"/>
      <c r="C3" s="252"/>
      <c r="D3" s="252"/>
      <c r="E3" s="252"/>
      <c r="F3" s="252"/>
      <c r="G3" s="252"/>
      <c r="H3" s="252"/>
    </row>
    <row r="4" spans="1:8" x14ac:dyDescent="0.2">
      <c r="A4" s="252" t="s">
        <v>17</v>
      </c>
      <c r="B4" s="252"/>
      <c r="C4" s="252"/>
      <c r="D4" s="252"/>
      <c r="E4" s="252"/>
      <c r="F4" s="252"/>
      <c r="G4" s="252"/>
      <c r="H4" s="252"/>
    </row>
    <row r="5" spans="1:8" x14ac:dyDescent="0.2">
      <c r="A5" s="253" t="s">
        <v>16</v>
      </c>
      <c r="B5" s="253"/>
      <c r="C5" s="253"/>
      <c r="D5" s="253"/>
      <c r="E5" s="253"/>
      <c r="F5" s="253"/>
      <c r="G5" s="253"/>
      <c r="H5" s="253"/>
    </row>
    <row r="6" spans="1:8" x14ac:dyDescent="0.2">
      <c r="A6" s="253" t="s">
        <v>6</v>
      </c>
      <c r="B6" s="253"/>
      <c r="C6" s="253"/>
      <c r="D6" s="253"/>
      <c r="E6" s="253"/>
      <c r="F6" s="253"/>
      <c r="G6" s="253"/>
      <c r="H6" s="253"/>
    </row>
    <row r="7" spans="1:8" x14ac:dyDescent="0.2">
      <c r="A7" s="44"/>
      <c r="B7" s="44"/>
      <c r="C7" s="44"/>
      <c r="D7" s="44"/>
      <c r="E7" s="44"/>
      <c r="F7" s="44"/>
      <c r="G7" s="44"/>
      <c r="H7" s="44"/>
    </row>
    <row r="8" spans="1:8" x14ac:dyDescent="0.2">
      <c r="A8" s="78" t="s">
        <v>332</v>
      </c>
      <c r="B8" s="44"/>
      <c r="C8" s="44"/>
      <c r="D8" s="44"/>
      <c r="E8" s="44"/>
      <c r="F8" s="44"/>
      <c r="G8" s="44"/>
      <c r="H8" s="44"/>
    </row>
    <row r="9" spans="1:8" x14ac:dyDescent="0.2">
      <c r="A9" s="44"/>
      <c r="B9" s="44"/>
      <c r="C9" s="44"/>
      <c r="D9" s="44"/>
      <c r="E9" s="44"/>
      <c r="F9" s="44"/>
      <c r="G9" s="44"/>
      <c r="H9" s="44"/>
    </row>
    <row r="10" spans="1:8" x14ac:dyDescent="0.2">
      <c r="A10" s="254" t="s">
        <v>5</v>
      </c>
      <c r="B10" s="254"/>
      <c r="C10" s="254"/>
      <c r="D10" s="254"/>
      <c r="E10" s="51"/>
      <c r="F10" s="51"/>
    </row>
    <row r="11" spans="1:8" ht="24" customHeight="1" x14ac:dyDescent="0.2">
      <c r="A11" s="101" t="s">
        <v>14</v>
      </c>
      <c r="B11" s="108" t="s">
        <v>13</v>
      </c>
      <c r="C11" s="102" t="s">
        <v>12</v>
      </c>
      <c r="D11" s="102" t="s">
        <v>11</v>
      </c>
      <c r="E11" s="2"/>
      <c r="F11" s="2"/>
    </row>
    <row r="12" spans="1:8" s="466" customFormat="1" ht="25.5" x14ac:dyDescent="0.2">
      <c r="A12" s="210" t="s">
        <v>333</v>
      </c>
      <c r="B12" s="463" t="s">
        <v>454</v>
      </c>
      <c r="C12" s="183" t="s">
        <v>286</v>
      </c>
      <c r="D12" s="464">
        <v>45036.959999999999</v>
      </c>
      <c r="E12" s="465"/>
      <c r="F12" s="465"/>
    </row>
    <row r="13" spans="1:8" s="466" customFormat="1" ht="25.5" x14ac:dyDescent="0.2">
      <c r="A13" s="210" t="s">
        <v>276</v>
      </c>
      <c r="B13" s="463" t="s">
        <v>455</v>
      </c>
      <c r="C13" s="183" t="s">
        <v>286</v>
      </c>
      <c r="D13" s="464">
        <v>10578.69</v>
      </c>
      <c r="E13" s="465"/>
      <c r="F13" s="465"/>
    </row>
    <row r="14" spans="1:8" s="466" customFormat="1" ht="25.5" x14ac:dyDescent="0.2">
      <c r="A14" s="210" t="s">
        <v>277</v>
      </c>
      <c r="B14" s="463" t="s">
        <v>456</v>
      </c>
      <c r="C14" s="183" t="s">
        <v>286</v>
      </c>
      <c r="D14" s="464">
        <v>-464</v>
      </c>
      <c r="E14" s="465"/>
      <c r="F14" s="465"/>
    </row>
    <row r="15" spans="1:8" s="466" customFormat="1" ht="25.5" x14ac:dyDescent="0.2">
      <c r="A15" s="210" t="s">
        <v>278</v>
      </c>
      <c r="B15" s="463" t="s">
        <v>457</v>
      </c>
      <c r="C15" s="183" t="s">
        <v>286</v>
      </c>
      <c r="D15" s="464">
        <v>289.19</v>
      </c>
      <c r="E15" s="465"/>
      <c r="F15" s="465"/>
    </row>
    <row r="16" spans="1:8" s="466" customFormat="1" ht="25.5" x14ac:dyDescent="0.2">
      <c r="A16" s="210" t="s">
        <v>279</v>
      </c>
      <c r="B16" s="463" t="s">
        <v>458</v>
      </c>
      <c r="C16" s="183" t="s">
        <v>286</v>
      </c>
      <c r="D16" s="464">
        <v>-0.1</v>
      </c>
      <c r="E16" s="465"/>
      <c r="F16" s="465"/>
    </row>
    <row r="17" spans="1:6" s="466" customFormat="1" ht="25.5" x14ac:dyDescent="0.2">
      <c r="A17" s="210" t="s">
        <v>280</v>
      </c>
      <c r="B17" s="463" t="s">
        <v>459</v>
      </c>
      <c r="C17" s="183" t="s">
        <v>286</v>
      </c>
      <c r="D17" s="464">
        <v>0.02</v>
      </c>
      <c r="E17" s="465"/>
      <c r="F17" s="465"/>
    </row>
    <row r="18" spans="1:6" s="466" customFormat="1" ht="25.5" x14ac:dyDescent="0.2">
      <c r="A18" s="210" t="s">
        <v>281</v>
      </c>
      <c r="B18" s="463" t="s">
        <v>460</v>
      </c>
      <c r="C18" s="183" t="s">
        <v>286</v>
      </c>
      <c r="D18" s="464">
        <v>422229.62</v>
      </c>
      <c r="E18" s="465"/>
      <c r="F18" s="465"/>
    </row>
    <row r="19" spans="1:6" s="466" customFormat="1" ht="25.5" x14ac:dyDescent="0.2">
      <c r="A19" s="210" t="s">
        <v>282</v>
      </c>
      <c r="B19" s="463" t="s">
        <v>461</v>
      </c>
      <c r="C19" s="183" t="s">
        <v>286</v>
      </c>
      <c r="D19" s="464">
        <v>561183.43000000005</v>
      </c>
      <c r="E19" s="465"/>
      <c r="F19" s="465"/>
    </row>
    <row r="20" spans="1:6" s="466" customFormat="1" ht="25.5" x14ac:dyDescent="0.2">
      <c r="A20" s="210" t="s">
        <v>334</v>
      </c>
      <c r="B20" s="463" t="s">
        <v>462</v>
      </c>
      <c r="C20" s="183" t="s">
        <v>286</v>
      </c>
      <c r="D20" s="464">
        <v>5.8</v>
      </c>
      <c r="E20" s="465"/>
      <c r="F20" s="465"/>
    </row>
    <row r="21" spans="1:6" s="466" customFormat="1" ht="25.5" x14ac:dyDescent="0.2">
      <c r="A21" s="210" t="s">
        <v>463</v>
      </c>
      <c r="B21" s="463" t="s">
        <v>464</v>
      </c>
      <c r="C21" s="183" t="s">
        <v>286</v>
      </c>
      <c r="D21" s="464">
        <v>-73183.25</v>
      </c>
      <c r="E21" s="465"/>
      <c r="F21" s="465"/>
    </row>
    <row r="22" spans="1:6" s="466" customFormat="1" ht="25.5" x14ac:dyDescent="0.2">
      <c r="A22" s="210" t="s">
        <v>465</v>
      </c>
      <c r="B22" s="463" t="s">
        <v>466</v>
      </c>
      <c r="C22" s="183" t="s">
        <v>286</v>
      </c>
      <c r="D22" s="464">
        <v>2440.96</v>
      </c>
      <c r="E22" s="465"/>
      <c r="F22" s="465"/>
    </row>
    <row r="23" spans="1:6" s="466" customFormat="1" ht="25.5" x14ac:dyDescent="0.2">
      <c r="A23" s="210" t="s">
        <v>467</v>
      </c>
      <c r="B23" s="463" t="s">
        <v>468</v>
      </c>
      <c r="C23" s="183" t="s">
        <v>286</v>
      </c>
      <c r="D23" s="464">
        <v>11542.4</v>
      </c>
      <c r="E23" s="465"/>
      <c r="F23" s="465"/>
    </row>
    <row r="24" spans="1:6" s="466" customFormat="1" ht="25.5" x14ac:dyDescent="0.2">
      <c r="A24" s="210" t="s">
        <v>469</v>
      </c>
      <c r="B24" s="463" t="s">
        <v>470</v>
      </c>
      <c r="C24" s="183" t="s">
        <v>286</v>
      </c>
      <c r="D24" s="464">
        <v>-24490.59</v>
      </c>
      <c r="E24" s="465"/>
      <c r="F24" s="465"/>
    </row>
    <row r="25" spans="1:6" s="466" customFormat="1" ht="25.5" x14ac:dyDescent="0.2">
      <c r="A25" s="210" t="s">
        <v>471</v>
      </c>
      <c r="B25" s="463" t="s">
        <v>472</v>
      </c>
      <c r="C25" s="183" t="s">
        <v>286</v>
      </c>
      <c r="D25" s="464">
        <v>-4760.47</v>
      </c>
      <c r="E25" s="465"/>
      <c r="F25" s="465"/>
    </row>
    <row r="26" spans="1:6" s="466" customFormat="1" ht="25.5" x14ac:dyDescent="0.2">
      <c r="A26" s="210" t="s">
        <v>473</v>
      </c>
      <c r="B26" s="463" t="s">
        <v>474</v>
      </c>
      <c r="C26" s="183" t="s">
        <v>286</v>
      </c>
      <c r="D26" s="464">
        <v>163429.56</v>
      </c>
      <c r="E26" s="465"/>
      <c r="F26" s="465"/>
    </row>
    <row r="27" spans="1:6" s="466" customFormat="1" ht="25.5" x14ac:dyDescent="0.2">
      <c r="A27" s="210" t="s">
        <v>475</v>
      </c>
      <c r="B27" s="463" t="s">
        <v>476</v>
      </c>
      <c r="C27" s="183" t="s">
        <v>286</v>
      </c>
      <c r="D27" s="464">
        <v>10.7</v>
      </c>
      <c r="E27" s="465"/>
      <c r="F27" s="465"/>
    </row>
    <row r="28" spans="1:6" s="466" customFormat="1" ht="25.5" x14ac:dyDescent="0.2">
      <c r="A28" s="210" t="s">
        <v>477</v>
      </c>
      <c r="B28" s="463" t="s">
        <v>478</v>
      </c>
      <c r="C28" s="183" t="s">
        <v>286</v>
      </c>
      <c r="D28" s="464">
        <v>3787.31</v>
      </c>
      <c r="E28" s="465"/>
      <c r="F28" s="465"/>
    </row>
    <row r="29" spans="1:6" s="466" customFormat="1" ht="25.5" x14ac:dyDescent="0.2">
      <c r="A29" s="210" t="s">
        <v>766</v>
      </c>
      <c r="B29" s="463" t="s">
        <v>768</v>
      </c>
      <c r="C29" s="183" t="s">
        <v>286</v>
      </c>
      <c r="D29" s="464">
        <v>195.79</v>
      </c>
      <c r="E29" s="465"/>
      <c r="F29" s="465"/>
    </row>
    <row r="30" spans="1:6" s="466" customFormat="1" ht="25.5" x14ac:dyDescent="0.2">
      <c r="A30" s="210" t="s">
        <v>767</v>
      </c>
      <c r="B30" s="463" t="s">
        <v>769</v>
      </c>
      <c r="C30" s="183" t="s">
        <v>286</v>
      </c>
      <c r="D30" s="464">
        <v>1350565.52</v>
      </c>
      <c r="E30" s="465"/>
      <c r="F30" s="465"/>
    </row>
    <row r="31" spans="1:6" s="466" customFormat="1" ht="25.5" x14ac:dyDescent="0.2">
      <c r="A31" s="210" t="s">
        <v>794</v>
      </c>
      <c r="B31" s="463" t="s">
        <v>796</v>
      </c>
      <c r="C31" s="183" t="s">
        <v>286</v>
      </c>
      <c r="D31" s="464">
        <v>27908.93</v>
      </c>
      <c r="E31" s="465"/>
      <c r="F31" s="465"/>
    </row>
    <row r="32" spans="1:6" s="466" customFormat="1" ht="25.5" x14ac:dyDescent="0.2">
      <c r="A32" s="210" t="s">
        <v>795</v>
      </c>
      <c r="B32" s="463" t="s">
        <v>797</v>
      </c>
      <c r="C32" s="183" t="s">
        <v>286</v>
      </c>
      <c r="D32" s="464">
        <v>29042.81</v>
      </c>
      <c r="E32" s="465"/>
      <c r="F32" s="465"/>
    </row>
    <row r="33" spans="1:6" s="466" customFormat="1" ht="25.5" x14ac:dyDescent="0.2">
      <c r="A33" s="210" t="s">
        <v>842</v>
      </c>
      <c r="B33" s="463" t="s">
        <v>843</v>
      </c>
      <c r="C33" s="183" t="s">
        <v>286</v>
      </c>
      <c r="D33" s="464">
        <v>24233.24</v>
      </c>
      <c r="E33" s="465"/>
      <c r="F33" s="465"/>
    </row>
    <row r="34" spans="1:6" s="466" customFormat="1" x14ac:dyDescent="0.2">
      <c r="A34" s="210" t="s">
        <v>335</v>
      </c>
      <c r="B34" s="463" t="s">
        <v>479</v>
      </c>
      <c r="C34" s="183" t="s">
        <v>286</v>
      </c>
      <c r="D34" s="464">
        <v>3.48</v>
      </c>
      <c r="E34" s="465"/>
      <c r="F34" s="465"/>
    </row>
    <row r="35" spans="1:6" s="466" customFormat="1" x14ac:dyDescent="0.2">
      <c r="A35" s="210" t="s">
        <v>336</v>
      </c>
      <c r="B35" s="463" t="s">
        <v>480</v>
      </c>
      <c r="C35" s="183" t="s">
        <v>286</v>
      </c>
      <c r="D35" s="464">
        <v>-47754.95</v>
      </c>
      <c r="E35" s="465"/>
      <c r="F35" s="465"/>
    </row>
    <row r="36" spans="1:6" s="466" customFormat="1" ht="25.5" x14ac:dyDescent="0.2">
      <c r="A36" s="210" t="s">
        <v>337</v>
      </c>
      <c r="B36" s="463" t="s">
        <v>481</v>
      </c>
      <c r="C36" s="183" t="s">
        <v>286</v>
      </c>
      <c r="D36" s="464">
        <v>125474.32</v>
      </c>
      <c r="E36" s="465"/>
      <c r="F36" s="465"/>
    </row>
    <row r="37" spans="1:6" s="466" customFormat="1" ht="25.5" x14ac:dyDescent="0.2">
      <c r="A37" s="210" t="s">
        <v>338</v>
      </c>
      <c r="B37" s="463" t="s">
        <v>482</v>
      </c>
      <c r="C37" s="183" t="s">
        <v>286</v>
      </c>
      <c r="D37" s="464">
        <v>-2891.25</v>
      </c>
      <c r="E37" s="465"/>
      <c r="F37" s="465"/>
    </row>
    <row r="38" spans="1:6" s="466" customFormat="1" ht="25.5" x14ac:dyDescent="0.2">
      <c r="A38" s="210" t="s">
        <v>339</v>
      </c>
      <c r="B38" s="463" t="s">
        <v>483</v>
      </c>
      <c r="C38" s="183" t="s">
        <v>286</v>
      </c>
      <c r="D38" s="464">
        <v>1825.86</v>
      </c>
      <c r="E38" s="465"/>
      <c r="F38" s="465"/>
    </row>
    <row r="39" spans="1:6" s="466" customFormat="1" ht="25.5" x14ac:dyDescent="0.2">
      <c r="A39" s="210" t="s">
        <v>340</v>
      </c>
      <c r="B39" s="463" t="s">
        <v>484</v>
      </c>
      <c r="C39" s="183" t="s">
        <v>286</v>
      </c>
      <c r="D39" s="464">
        <v>1596.33</v>
      </c>
      <c r="E39" s="465"/>
      <c r="F39" s="465"/>
    </row>
    <row r="40" spans="1:6" s="466" customFormat="1" ht="25.5" x14ac:dyDescent="0.2">
      <c r="A40" s="210" t="s">
        <v>283</v>
      </c>
      <c r="B40" s="463" t="s">
        <v>485</v>
      </c>
      <c r="C40" s="183" t="s">
        <v>286</v>
      </c>
      <c r="D40" s="464">
        <v>8.7799999999999994</v>
      </c>
      <c r="E40" s="465"/>
      <c r="F40" s="465"/>
    </row>
    <row r="41" spans="1:6" s="466" customFormat="1" ht="25.5" x14ac:dyDescent="0.2">
      <c r="A41" s="210" t="s">
        <v>284</v>
      </c>
      <c r="B41" s="463" t="s">
        <v>486</v>
      </c>
      <c r="C41" s="183" t="s">
        <v>286</v>
      </c>
      <c r="D41" s="464">
        <v>17852.95</v>
      </c>
      <c r="E41" s="465"/>
      <c r="F41" s="465"/>
    </row>
    <row r="42" spans="1:6" s="466" customFormat="1" ht="25.5" x14ac:dyDescent="0.2">
      <c r="A42" s="210" t="s">
        <v>285</v>
      </c>
      <c r="B42" s="463" t="s">
        <v>487</v>
      </c>
      <c r="C42" s="183" t="s">
        <v>286</v>
      </c>
      <c r="D42" s="464">
        <v>1771</v>
      </c>
      <c r="E42" s="465"/>
      <c r="F42" s="465"/>
    </row>
    <row r="43" spans="1:6" s="466" customFormat="1" ht="25.5" x14ac:dyDescent="0.2">
      <c r="A43" s="210" t="s">
        <v>341</v>
      </c>
      <c r="B43" s="463" t="s">
        <v>488</v>
      </c>
      <c r="C43" s="183" t="s">
        <v>286</v>
      </c>
      <c r="D43" s="464">
        <v>-1016.9</v>
      </c>
      <c r="E43" s="465"/>
      <c r="F43" s="465"/>
    </row>
    <row r="44" spans="1:6" s="466" customFormat="1" ht="25.5" x14ac:dyDescent="0.2">
      <c r="A44" s="210" t="s">
        <v>342</v>
      </c>
      <c r="B44" s="463" t="s">
        <v>489</v>
      </c>
      <c r="C44" s="183" t="s">
        <v>286</v>
      </c>
      <c r="D44" s="464">
        <v>18.39</v>
      </c>
      <c r="E44" s="465"/>
      <c r="F44" s="465"/>
    </row>
    <row r="45" spans="1:6" s="466" customFormat="1" ht="25.5" x14ac:dyDescent="0.2">
      <c r="A45" s="210" t="s">
        <v>343</v>
      </c>
      <c r="B45" s="463" t="s">
        <v>490</v>
      </c>
      <c r="C45" s="183" t="s">
        <v>286</v>
      </c>
      <c r="D45" s="464">
        <v>-44984.09</v>
      </c>
      <c r="E45" s="465"/>
      <c r="F45" s="465"/>
    </row>
    <row r="46" spans="1:6" s="466" customFormat="1" ht="25.5" x14ac:dyDescent="0.2">
      <c r="A46" s="210" t="s">
        <v>344</v>
      </c>
      <c r="B46" s="463" t="s">
        <v>491</v>
      </c>
      <c r="C46" s="183" t="s">
        <v>286</v>
      </c>
      <c r="D46" s="464">
        <v>-1137.94</v>
      </c>
      <c r="E46" s="465"/>
      <c r="F46" s="465"/>
    </row>
    <row r="47" spans="1:6" s="466" customFormat="1" ht="25.5" x14ac:dyDescent="0.2">
      <c r="A47" s="210" t="s">
        <v>345</v>
      </c>
      <c r="B47" s="463" t="s">
        <v>492</v>
      </c>
      <c r="C47" s="183" t="s">
        <v>286</v>
      </c>
      <c r="D47" s="464">
        <v>4.58</v>
      </c>
      <c r="E47" s="465"/>
      <c r="F47" s="465"/>
    </row>
    <row r="48" spans="1:6" s="466" customFormat="1" ht="25.5" x14ac:dyDescent="0.2">
      <c r="A48" s="210" t="s">
        <v>346</v>
      </c>
      <c r="B48" s="463" t="s">
        <v>493</v>
      </c>
      <c r="C48" s="183" t="s">
        <v>286</v>
      </c>
      <c r="D48" s="464">
        <v>-10699.14</v>
      </c>
      <c r="E48" s="465"/>
      <c r="F48" s="465"/>
    </row>
    <row r="49" spans="1:8" s="466" customFormat="1" ht="25.5" x14ac:dyDescent="0.2">
      <c r="A49" s="210" t="s">
        <v>347</v>
      </c>
      <c r="B49" s="463" t="s">
        <v>494</v>
      </c>
      <c r="C49" s="183" t="s">
        <v>286</v>
      </c>
      <c r="D49" s="464">
        <v>-3398.85</v>
      </c>
      <c r="E49" s="465"/>
      <c r="F49" s="465"/>
    </row>
    <row r="50" spans="1:8" s="466" customFormat="1" ht="25.5" x14ac:dyDescent="0.2">
      <c r="A50" s="210" t="s">
        <v>348</v>
      </c>
      <c r="B50" s="463" t="s">
        <v>495</v>
      </c>
      <c r="C50" s="183" t="s">
        <v>286</v>
      </c>
      <c r="D50" s="464">
        <v>63.05</v>
      </c>
      <c r="E50" s="465"/>
      <c r="F50" s="465"/>
    </row>
    <row r="51" spans="1:8" s="466" customFormat="1" ht="25.5" x14ac:dyDescent="0.2">
      <c r="A51" s="210" t="s">
        <v>349</v>
      </c>
      <c r="B51" s="463" t="s">
        <v>496</v>
      </c>
      <c r="C51" s="183" t="s">
        <v>286</v>
      </c>
      <c r="D51" s="464">
        <v>241.24</v>
      </c>
      <c r="E51" s="465"/>
      <c r="F51" s="465"/>
    </row>
    <row r="52" spans="1:8" s="466" customFormat="1" ht="25.5" x14ac:dyDescent="0.2">
      <c r="A52" s="210" t="s">
        <v>350</v>
      </c>
      <c r="B52" s="463" t="s">
        <v>497</v>
      </c>
      <c r="C52" s="183" t="s">
        <v>286</v>
      </c>
      <c r="D52" s="464">
        <v>410.33</v>
      </c>
      <c r="E52" s="465"/>
      <c r="F52" s="465"/>
    </row>
    <row r="53" spans="1:8" s="466" customFormat="1" ht="25.5" x14ac:dyDescent="0.2">
      <c r="A53" s="210" t="s">
        <v>351</v>
      </c>
      <c r="B53" s="463" t="s">
        <v>498</v>
      </c>
      <c r="C53" s="183" t="s">
        <v>286</v>
      </c>
      <c r="D53" s="464">
        <v>164.42</v>
      </c>
      <c r="E53" s="465"/>
      <c r="F53" s="465"/>
    </row>
    <row r="54" spans="1:8" s="466" customFormat="1" ht="25.5" x14ac:dyDescent="0.2">
      <c r="A54" s="210" t="s">
        <v>352</v>
      </c>
      <c r="B54" s="463" t="s">
        <v>499</v>
      </c>
      <c r="C54" s="183" t="s">
        <v>286</v>
      </c>
      <c r="D54" s="464">
        <v>8.58</v>
      </c>
      <c r="E54" s="465"/>
      <c r="F54" s="465"/>
    </row>
    <row r="55" spans="1:8" s="466" customFormat="1" ht="25.5" x14ac:dyDescent="0.2">
      <c r="A55" s="210" t="s">
        <v>353</v>
      </c>
      <c r="B55" s="463" t="s">
        <v>500</v>
      </c>
      <c r="C55" s="183" t="s">
        <v>286</v>
      </c>
      <c r="D55" s="464">
        <v>-176267.01</v>
      </c>
      <c r="E55" s="465"/>
      <c r="F55" s="465"/>
    </row>
    <row r="56" spans="1:8" s="21" customFormat="1" x14ac:dyDescent="0.2">
      <c r="A56" s="59"/>
      <c r="B56" s="60"/>
      <c r="C56" s="60" t="s">
        <v>1</v>
      </c>
      <c r="D56" s="64">
        <f>SUM(D12:D55)</f>
        <v>2410875.7000000002</v>
      </c>
      <c r="E56" s="30"/>
      <c r="F56" s="30"/>
      <c r="G56" s="65"/>
    </row>
    <row r="57" spans="1:8" x14ac:dyDescent="0.2">
      <c r="B57" s="3"/>
      <c r="C57" s="2"/>
      <c r="D57" s="8"/>
      <c r="E57" s="2"/>
      <c r="F57" s="2"/>
      <c r="G57" s="7"/>
    </row>
    <row r="58" spans="1:8" x14ac:dyDescent="0.2">
      <c r="A58" s="251" t="s">
        <v>15</v>
      </c>
      <c r="B58" s="251"/>
      <c r="C58" s="251"/>
      <c r="D58" s="251"/>
      <c r="E58" s="251"/>
      <c r="F58" s="51"/>
    </row>
    <row r="59" spans="1:8" ht="18.75" customHeight="1" x14ac:dyDescent="0.2">
      <c r="A59" s="239" t="s">
        <v>14</v>
      </c>
      <c r="B59" s="239" t="s">
        <v>13</v>
      </c>
      <c r="C59" s="241" t="s">
        <v>12</v>
      </c>
      <c r="D59" s="241" t="s">
        <v>11</v>
      </c>
      <c r="E59" s="243" t="s">
        <v>10</v>
      </c>
      <c r="F59" s="243"/>
      <c r="G59" s="243"/>
      <c r="H59" s="243"/>
    </row>
    <row r="60" spans="1:8" ht="25.5" x14ac:dyDescent="0.2">
      <c r="A60" s="240"/>
      <c r="B60" s="240"/>
      <c r="C60" s="242"/>
      <c r="D60" s="242"/>
      <c r="E60" s="127" t="s">
        <v>76</v>
      </c>
      <c r="F60" s="127" t="s">
        <v>77</v>
      </c>
      <c r="G60" s="127" t="s">
        <v>78</v>
      </c>
      <c r="H60" s="127" t="s">
        <v>79</v>
      </c>
    </row>
    <row r="61" spans="1:8" x14ac:dyDescent="0.2">
      <c r="A61" s="4"/>
      <c r="B61" s="248" t="s">
        <v>354</v>
      </c>
      <c r="C61" s="5"/>
      <c r="D61" s="5"/>
      <c r="E61" s="5"/>
      <c r="F61" s="5"/>
      <c r="G61" s="4"/>
      <c r="H61" s="4"/>
    </row>
    <row r="62" spans="1:8" x14ac:dyDescent="0.2">
      <c r="A62" s="4"/>
      <c r="B62" s="249"/>
      <c r="C62" s="5"/>
      <c r="D62" s="5"/>
      <c r="E62" s="5"/>
      <c r="F62" s="5"/>
      <c r="G62" s="4"/>
      <c r="H62" s="4"/>
    </row>
    <row r="63" spans="1:8" x14ac:dyDescent="0.2">
      <c r="A63" s="4"/>
      <c r="B63" s="249"/>
      <c r="C63" s="5"/>
      <c r="D63" s="5"/>
      <c r="E63" s="5"/>
      <c r="F63" s="5"/>
      <c r="G63" s="4"/>
      <c r="H63" s="4"/>
    </row>
    <row r="64" spans="1:8" s="21" customFormat="1" x14ac:dyDescent="0.2">
      <c r="A64" s="59"/>
      <c r="B64" s="250"/>
      <c r="C64" s="66" t="s">
        <v>1</v>
      </c>
      <c r="D64" s="17">
        <f>+D63</f>
        <v>0</v>
      </c>
      <c r="E64" s="17"/>
      <c r="F64" s="17"/>
      <c r="G64" s="59"/>
      <c r="H64" s="59"/>
    </row>
    <row r="65" spans="1:8" x14ac:dyDescent="0.2">
      <c r="B65" s="3"/>
      <c r="C65" s="2"/>
      <c r="D65" s="2"/>
      <c r="E65" s="2"/>
      <c r="F65" s="2"/>
    </row>
    <row r="66" spans="1:8" x14ac:dyDescent="0.2">
      <c r="A66" s="247" t="s">
        <v>275</v>
      </c>
      <c r="B66" s="247"/>
      <c r="C66" s="247"/>
      <c r="D66" s="247"/>
      <c r="E66" s="247"/>
      <c r="F66" s="247"/>
      <c r="G66" s="247"/>
      <c r="H66" s="247"/>
    </row>
    <row r="67" spans="1:8" x14ac:dyDescent="0.2">
      <c r="A67" s="170"/>
      <c r="B67" s="170"/>
      <c r="C67" s="170"/>
      <c r="D67" s="170"/>
      <c r="E67" s="170"/>
      <c r="F67" s="170"/>
      <c r="G67" s="170"/>
      <c r="H67" s="170"/>
    </row>
    <row r="68" spans="1:8" x14ac:dyDescent="0.2">
      <c r="A68" s="170"/>
      <c r="B68" s="170"/>
      <c r="C68" s="170"/>
      <c r="D68" s="170"/>
      <c r="E68" s="170"/>
      <c r="F68" s="170"/>
      <c r="G68" s="170"/>
      <c r="H68" s="170"/>
    </row>
    <row r="69" spans="1:8" x14ac:dyDescent="0.2">
      <c r="A69" s="170"/>
      <c r="B69" s="170"/>
      <c r="C69" s="170"/>
      <c r="D69" s="170"/>
      <c r="E69" s="170"/>
      <c r="F69" s="170"/>
      <c r="G69" s="170"/>
      <c r="H69" s="170"/>
    </row>
    <row r="70" spans="1:8" x14ac:dyDescent="0.2">
      <c r="A70" s="170"/>
      <c r="B70" s="170"/>
      <c r="C70" s="170"/>
      <c r="D70" s="170"/>
      <c r="E70" s="170"/>
      <c r="F70" s="170"/>
      <c r="G70" s="170"/>
      <c r="H70" s="170"/>
    </row>
    <row r="71" spans="1:8" x14ac:dyDescent="0.2">
      <c r="A71" s="170"/>
      <c r="B71" s="170"/>
      <c r="C71" s="170"/>
      <c r="D71" s="170"/>
      <c r="E71" s="170"/>
      <c r="F71" s="170"/>
      <c r="G71" s="170"/>
      <c r="H71" s="170"/>
    </row>
    <row r="72" spans="1:8" x14ac:dyDescent="0.2">
      <c r="A72" s="170"/>
      <c r="B72" s="170"/>
      <c r="C72" s="170"/>
      <c r="D72" s="170"/>
      <c r="E72" s="170"/>
      <c r="F72" s="170"/>
      <c r="G72" s="170"/>
      <c r="H72" s="170"/>
    </row>
    <row r="73" spans="1:8" x14ac:dyDescent="0.2">
      <c r="A73" s="170"/>
      <c r="B73" s="170"/>
      <c r="C73" s="170"/>
      <c r="D73" s="170"/>
      <c r="E73" s="170"/>
      <c r="F73" s="170"/>
      <c r="G73" s="170"/>
      <c r="H73" s="170"/>
    </row>
    <row r="74" spans="1:8" x14ac:dyDescent="0.2">
      <c r="A74" s="170"/>
      <c r="B74" s="170"/>
      <c r="C74" s="170"/>
      <c r="D74" s="170"/>
      <c r="E74" s="170"/>
      <c r="F74" s="170"/>
      <c r="G74" s="170"/>
      <c r="H74" s="170"/>
    </row>
    <row r="75" spans="1:8" x14ac:dyDescent="0.2">
      <c r="A75" s="170"/>
      <c r="B75" s="170"/>
      <c r="C75" s="170"/>
      <c r="D75" s="170"/>
      <c r="E75" s="170"/>
      <c r="F75" s="170"/>
      <c r="G75" s="170"/>
      <c r="H75" s="170"/>
    </row>
    <row r="76" spans="1:8" x14ac:dyDescent="0.2">
      <c r="A76" s="170"/>
      <c r="B76" s="170"/>
      <c r="C76" s="170"/>
      <c r="D76" s="170"/>
      <c r="E76" s="170"/>
      <c r="F76" s="170"/>
      <c r="G76" s="170"/>
      <c r="H76" s="170"/>
    </row>
    <row r="77" spans="1:8" x14ac:dyDescent="0.2">
      <c r="A77" s="170"/>
      <c r="B77" s="170"/>
      <c r="C77" s="170"/>
      <c r="D77" s="170"/>
      <c r="E77" s="170"/>
      <c r="F77" s="170"/>
      <c r="G77" s="170"/>
      <c r="H77" s="170"/>
    </row>
    <row r="78" spans="1:8" x14ac:dyDescent="0.2">
      <c r="A78" s="170"/>
      <c r="B78" s="170"/>
      <c r="C78" s="170"/>
      <c r="D78" s="170"/>
      <c r="E78" s="170"/>
      <c r="F78" s="170"/>
      <c r="G78" s="170"/>
      <c r="H78" s="170"/>
    </row>
    <row r="79" spans="1:8" x14ac:dyDescent="0.2">
      <c r="A79" s="170"/>
      <c r="B79" s="170"/>
      <c r="C79" s="170"/>
      <c r="D79" s="170"/>
      <c r="E79" s="170"/>
      <c r="F79" s="170"/>
      <c r="G79" s="170"/>
      <c r="H79" s="170"/>
    </row>
    <row r="80" spans="1:8" x14ac:dyDescent="0.2">
      <c r="A80" s="170"/>
      <c r="B80" s="170"/>
      <c r="C80" s="170"/>
      <c r="D80" s="170"/>
      <c r="E80" s="170"/>
      <c r="F80" s="170"/>
      <c r="G80" s="170"/>
      <c r="H80" s="170"/>
    </row>
    <row r="81" spans="1:8" x14ac:dyDescent="0.2">
      <c r="B81" s="3"/>
      <c r="C81" s="2"/>
      <c r="D81" s="2"/>
      <c r="E81" s="2"/>
      <c r="F81" s="2"/>
    </row>
    <row r="82" spans="1:8" x14ac:dyDescent="0.2">
      <c r="C82" s="52"/>
      <c r="E82" s="52"/>
      <c r="F82" s="52"/>
    </row>
    <row r="83" spans="1:8" ht="15" customHeight="1" x14ac:dyDescent="0.2">
      <c r="A83" s="244" t="s">
        <v>73</v>
      </c>
      <c r="B83" s="245"/>
      <c r="C83" s="245"/>
      <c r="D83" s="245"/>
      <c r="E83" s="245"/>
      <c r="F83" s="245"/>
      <c r="G83" s="245"/>
      <c r="H83" s="246"/>
    </row>
    <row r="84" spans="1:8" ht="15.75" customHeight="1" x14ac:dyDescent="0.2">
      <c r="A84" s="233" t="s">
        <v>127</v>
      </c>
      <c r="B84" s="234"/>
      <c r="C84" s="234"/>
      <c r="D84" s="234"/>
      <c r="E84" s="234"/>
      <c r="F84" s="71"/>
      <c r="G84" s="53"/>
      <c r="H84" s="54"/>
    </row>
    <row r="85" spans="1:8" ht="15.75" customHeight="1" x14ac:dyDescent="0.2">
      <c r="A85" s="235" t="s">
        <v>103</v>
      </c>
      <c r="B85" s="236"/>
      <c r="C85" s="236"/>
      <c r="D85" s="236"/>
      <c r="E85" s="236"/>
      <c r="F85" s="72"/>
      <c r="G85" s="55"/>
      <c r="H85" s="56"/>
    </row>
    <row r="86" spans="1:8" ht="15.75" customHeight="1" x14ac:dyDescent="0.2">
      <c r="A86" s="235" t="s">
        <v>128</v>
      </c>
      <c r="B86" s="236"/>
      <c r="C86" s="236"/>
      <c r="D86" s="236"/>
      <c r="E86" s="236"/>
      <c r="F86" s="72"/>
      <c r="G86" s="55"/>
      <c r="H86" s="56"/>
    </row>
    <row r="87" spans="1:8" ht="18" customHeight="1" x14ac:dyDescent="0.2">
      <c r="A87" s="237" t="s">
        <v>129</v>
      </c>
      <c r="B87" s="238"/>
      <c r="C87" s="238"/>
      <c r="D87" s="238"/>
      <c r="E87" s="238"/>
      <c r="F87" s="73"/>
      <c r="G87" s="57"/>
      <c r="H87" s="58"/>
    </row>
    <row r="92" spans="1:8" ht="10.5" customHeight="1" x14ac:dyDescent="0.2"/>
    <row r="93" spans="1:8" hidden="1" x14ac:dyDescent="0.2"/>
    <row r="94" spans="1:8" hidden="1" x14ac:dyDescent="0.2"/>
  </sheetData>
  <protectedRanges>
    <protectedRange sqref="B60:F63 B56:D57" name="Rango1_1"/>
    <protectedRange sqref="D12:D55 B12:B55" name="Rango1_1_1"/>
  </protectedRanges>
  <dataConsolidate/>
  <mergeCells count="18">
    <mergeCell ref="A58:E58"/>
    <mergeCell ref="A3:H3"/>
    <mergeCell ref="A4:H4"/>
    <mergeCell ref="A5:H5"/>
    <mergeCell ref="A6:H6"/>
    <mergeCell ref="A10:D10"/>
    <mergeCell ref="A84:E84"/>
    <mergeCell ref="A85:E85"/>
    <mergeCell ref="A87:E87"/>
    <mergeCell ref="A59:A60"/>
    <mergeCell ref="B59:B60"/>
    <mergeCell ref="C59:C60"/>
    <mergeCell ref="D59:D60"/>
    <mergeCell ref="E59:H59"/>
    <mergeCell ref="A83:H83"/>
    <mergeCell ref="A86:E86"/>
    <mergeCell ref="A66:H66"/>
    <mergeCell ref="B61:B64"/>
  </mergeCells>
  <dataValidations disablePrompts="1" count="1">
    <dataValidation allowBlank="1" showErrorMessage="1" sqref="K59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7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zoomScale="60" zoomScaleNormal="100" workbookViewId="0">
      <selection activeCell="B11" sqref="B11"/>
    </sheetView>
  </sheetViews>
  <sheetFormatPr baseColWidth="10" defaultRowHeight="12.75" x14ac:dyDescent="0.2"/>
  <cols>
    <col min="1" max="1" width="57.7109375" style="137" customWidth="1"/>
    <col min="2" max="2" width="26.42578125" style="137" customWidth="1"/>
    <col min="3" max="3" width="22.28515625" style="137" customWidth="1"/>
    <col min="4" max="6" width="11.42578125" style="137"/>
    <col min="7" max="7" width="15.7109375" style="137" customWidth="1"/>
    <col min="8" max="16384" width="11.42578125" style="137"/>
  </cols>
  <sheetData>
    <row r="1" spans="1:7" ht="15.75" x14ac:dyDescent="0.25">
      <c r="C1" s="97" t="s">
        <v>270</v>
      </c>
    </row>
    <row r="2" spans="1:7" ht="15.75" x14ac:dyDescent="0.25">
      <c r="C2" s="97"/>
    </row>
    <row r="3" spans="1:7" ht="15" x14ac:dyDescent="0.2">
      <c r="A3" s="335" t="s">
        <v>18</v>
      </c>
      <c r="B3" s="335"/>
      <c r="C3" s="335"/>
      <c r="D3" s="107"/>
      <c r="E3" s="107"/>
      <c r="F3" s="107"/>
      <c r="G3" s="107"/>
    </row>
    <row r="4" spans="1:7" ht="15" x14ac:dyDescent="0.2">
      <c r="A4" s="415" t="s">
        <v>60</v>
      </c>
      <c r="B4" s="415"/>
      <c r="C4" s="415"/>
      <c r="D4" s="156"/>
      <c r="E4" s="156"/>
      <c r="F4" s="156"/>
      <c r="G4" s="156"/>
    </row>
    <row r="5" spans="1:7" ht="39" customHeight="1" x14ac:dyDescent="0.2">
      <c r="A5" s="420" t="s">
        <v>257</v>
      </c>
      <c r="B5" s="420"/>
      <c r="C5" s="420"/>
      <c r="D5" s="163"/>
      <c r="E5" s="163"/>
      <c r="F5" s="163"/>
      <c r="G5" s="163"/>
    </row>
    <row r="7" spans="1:7" ht="15" x14ac:dyDescent="0.2">
      <c r="A7" s="107" t="s">
        <v>332</v>
      </c>
    </row>
    <row r="9" spans="1:7" x14ac:dyDescent="0.2">
      <c r="A9" s="423" t="s">
        <v>759</v>
      </c>
    </row>
    <row r="10" spans="1:7" ht="30" customHeight="1" x14ac:dyDescent="0.2">
      <c r="A10" s="424"/>
      <c r="B10" s="162" t="s">
        <v>883</v>
      </c>
      <c r="C10" s="162">
        <v>2021</v>
      </c>
    </row>
    <row r="11" spans="1:7" ht="20.100000000000001" customHeight="1" x14ac:dyDescent="0.2">
      <c r="A11" s="159" t="s">
        <v>258</v>
      </c>
      <c r="B11" s="158" t="s">
        <v>238</v>
      </c>
      <c r="C11" s="158" t="s">
        <v>238</v>
      </c>
    </row>
    <row r="12" spans="1:7" ht="20.100000000000001" customHeight="1" x14ac:dyDescent="0.2">
      <c r="A12" s="160" t="s">
        <v>259</v>
      </c>
      <c r="B12" s="157"/>
      <c r="C12" s="157"/>
    </row>
    <row r="13" spans="1:7" ht="20.100000000000001" customHeight="1" x14ac:dyDescent="0.2">
      <c r="A13" s="161" t="s">
        <v>260</v>
      </c>
      <c r="B13" s="157" t="s">
        <v>238</v>
      </c>
      <c r="C13" s="157" t="s">
        <v>238</v>
      </c>
    </row>
    <row r="14" spans="1:7" ht="20.100000000000001" customHeight="1" x14ac:dyDescent="0.2">
      <c r="A14" s="161" t="s">
        <v>261</v>
      </c>
      <c r="B14" s="157" t="s">
        <v>238</v>
      </c>
      <c r="C14" s="157" t="s">
        <v>238</v>
      </c>
    </row>
    <row r="15" spans="1:7" ht="20.100000000000001" customHeight="1" x14ac:dyDescent="0.2">
      <c r="A15" s="161" t="s">
        <v>262</v>
      </c>
      <c r="B15" s="157" t="s">
        <v>238</v>
      </c>
      <c r="C15" s="157" t="s">
        <v>238</v>
      </c>
    </row>
    <row r="16" spans="1:7" ht="20.100000000000001" customHeight="1" x14ac:dyDescent="0.2">
      <c r="A16" s="161" t="s">
        <v>263</v>
      </c>
      <c r="B16" s="157" t="s">
        <v>264</v>
      </c>
      <c r="C16" s="157" t="s">
        <v>264</v>
      </c>
    </row>
    <row r="17" spans="1:4" ht="20.100000000000001" customHeight="1" x14ac:dyDescent="0.2">
      <c r="A17" s="161" t="s">
        <v>265</v>
      </c>
      <c r="B17" s="157" t="s">
        <v>264</v>
      </c>
      <c r="C17" s="157" t="s">
        <v>264</v>
      </c>
    </row>
    <row r="18" spans="1:4" ht="20.100000000000001" customHeight="1" x14ac:dyDescent="0.2">
      <c r="A18" s="161" t="s">
        <v>266</v>
      </c>
      <c r="B18" s="157" t="s">
        <v>264</v>
      </c>
      <c r="C18" s="157" t="s">
        <v>264</v>
      </c>
    </row>
    <row r="19" spans="1:4" ht="20.100000000000001" customHeight="1" x14ac:dyDescent="0.2">
      <c r="A19" s="161" t="s">
        <v>267</v>
      </c>
      <c r="B19" s="157" t="s">
        <v>264</v>
      </c>
      <c r="C19" s="157" t="s">
        <v>264</v>
      </c>
    </row>
    <row r="20" spans="1:4" ht="20.100000000000001" customHeight="1" x14ac:dyDescent="0.2"/>
    <row r="21" spans="1:4" x14ac:dyDescent="0.2">
      <c r="A21" s="423" t="s">
        <v>275</v>
      </c>
      <c r="B21" s="423"/>
      <c r="C21" s="423"/>
    </row>
    <row r="22" spans="1:4" x14ac:dyDescent="0.2">
      <c r="A22" s="423"/>
      <c r="B22" s="423"/>
      <c r="C22" s="423"/>
    </row>
    <row r="26" spans="1:4" s="42" customFormat="1" ht="14.25" x14ac:dyDescent="0.2">
      <c r="A26" s="35"/>
      <c r="B26" s="39"/>
      <c r="C26" s="40"/>
      <c r="D26" s="41"/>
    </row>
    <row r="27" spans="1:4" s="42" customFormat="1" ht="14.25" x14ac:dyDescent="0.2"/>
    <row r="28" spans="1:4" s="42" customFormat="1" ht="14.25" x14ac:dyDescent="0.2"/>
    <row r="29" spans="1:4" s="42" customFormat="1" ht="14.25" x14ac:dyDescent="0.2"/>
    <row r="30" spans="1:4" s="42" customFormat="1" ht="14.25" x14ac:dyDescent="0.2"/>
    <row r="31" spans="1:4" s="42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view="pageBreakPreview" zoomScale="85" zoomScaleNormal="100" zoomScaleSheetLayoutView="85" workbookViewId="0">
      <selection activeCell="C18" sqref="C18"/>
    </sheetView>
  </sheetViews>
  <sheetFormatPr baseColWidth="10" defaultRowHeight="12.75" x14ac:dyDescent="0.2"/>
  <cols>
    <col min="1" max="1" width="11.42578125" style="137"/>
    <col min="2" max="2" width="55.28515625" style="137" customWidth="1"/>
    <col min="3" max="3" width="11.42578125" style="137"/>
    <col min="4" max="4" width="16" style="137" customWidth="1"/>
    <col min="5" max="16384" width="11.42578125" style="137"/>
  </cols>
  <sheetData>
    <row r="1" spans="1:4" x14ac:dyDescent="0.2">
      <c r="D1" s="135" t="s">
        <v>269</v>
      </c>
    </row>
    <row r="2" spans="1:4" x14ac:dyDescent="0.2">
      <c r="D2" s="135"/>
    </row>
    <row r="3" spans="1:4" ht="15" x14ac:dyDescent="0.2">
      <c r="A3" s="415" t="s">
        <v>18</v>
      </c>
      <c r="B3" s="415"/>
      <c r="C3" s="415"/>
      <c r="D3" s="415"/>
    </row>
    <row r="4" spans="1:4" ht="15" x14ac:dyDescent="0.2">
      <c r="A4" s="415" t="s">
        <v>189</v>
      </c>
      <c r="B4" s="415"/>
      <c r="C4" s="415"/>
      <c r="D4" s="415"/>
    </row>
    <row r="5" spans="1:4" ht="15" x14ac:dyDescent="0.2">
      <c r="A5" s="415" t="s">
        <v>884</v>
      </c>
      <c r="B5" s="415"/>
      <c r="C5" s="415"/>
      <c r="D5" s="415"/>
    </row>
    <row r="6" spans="1:4" ht="15" customHeight="1" x14ac:dyDescent="0.25">
      <c r="A6" s="211" t="s">
        <v>199</v>
      </c>
      <c r="B6" s="211"/>
      <c r="C6" s="211"/>
      <c r="D6" s="211"/>
    </row>
    <row r="7" spans="1:4" ht="15.75" x14ac:dyDescent="0.25">
      <c r="A7" s="134"/>
      <c r="B7" s="136"/>
      <c r="C7" s="134"/>
      <c r="D7" s="134"/>
    </row>
    <row r="8" spans="1:4" ht="15" x14ac:dyDescent="0.2">
      <c r="A8" s="107" t="s">
        <v>332</v>
      </c>
      <c r="B8" s="134"/>
      <c r="C8" s="134"/>
      <c r="D8" s="134"/>
    </row>
    <row r="10" spans="1:4" s="144" customFormat="1" ht="20.100000000000001" customHeight="1" x14ac:dyDescent="0.2">
      <c r="A10" s="428" t="s">
        <v>147</v>
      </c>
      <c r="B10" s="429"/>
      <c r="C10" s="430"/>
      <c r="D10" s="186">
        <v>137432578.87</v>
      </c>
    </row>
    <row r="11" spans="1:4" x14ac:dyDescent="0.2">
      <c r="A11" s="435"/>
      <c r="B11" s="436"/>
      <c r="C11" s="138"/>
      <c r="D11" s="139"/>
    </row>
    <row r="12" spans="1:4" ht="15" customHeight="1" x14ac:dyDescent="0.2">
      <c r="A12" s="432" t="s">
        <v>148</v>
      </c>
      <c r="B12" s="432"/>
      <c r="C12" s="140"/>
      <c r="D12" s="145">
        <v>0</v>
      </c>
    </row>
    <row r="13" spans="1:4" ht="15" customHeight="1" x14ac:dyDescent="0.2">
      <c r="A13" s="141"/>
      <c r="B13" s="142" t="s">
        <v>149</v>
      </c>
      <c r="C13" s="143"/>
      <c r="D13" s="139"/>
    </row>
    <row r="14" spans="1:4" ht="25.5" x14ac:dyDescent="0.2">
      <c r="A14" s="141"/>
      <c r="B14" s="142" t="s">
        <v>150</v>
      </c>
      <c r="C14" s="143"/>
      <c r="D14" s="139"/>
    </row>
    <row r="15" spans="1:4" ht="15" customHeight="1" x14ac:dyDescent="0.2">
      <c r="A15" s="141"/>
      <c r="B15" s="142" t="s">
        <v>151</v>
      </c>
      <c r="C15" s="140"/>
      <c r="D15" s="139"/>
    </row>
    <row r="16" spans="1:4" ht="15" customHeight="1" x14ac:dyDescent="0.2">
      <c r="A16" s="141"/>
      <c r="B16" s="142" t="s">
        <v>152</v>
      </c>
      <c r="C16" s="140"/>
      <c r="D16" s="139"/>
    </row>
    <row r="17" spans="1:7" ht="15" customHeight="1" x14ac:dyDescent="0.2">
      <c r="A17" s="433" t="s">
        <v>153</v>
      </c>
      <c r="B17" s="434"/>
      <c r="C17" s="140"/>
      <c r="D17" s="139"/>
    </row>
    <row r="18" spans="1:7" ht="15" customHeight="1" x14ac:dyDescent="0.2">
      <c r="A18" s="435"/>
      <c r="B18" s="436"/>
      <c r="C18" s="138"/>
      <c r="D18" s="139"/>
    </row>
    <row r="19" spans="1:7" ht="15" customHeight="1" x14ac:dyDescent="0.2">
      <c r="A19" s="437" t="s">
        <v>154</v>
      </c>
      <c r="B19" s="438"/>
      <c r="C19" s="140"/>
      <c r="D19" s="145">
        <v>0</v>
      </c>
    </row>
    <row r="20" spans="1:7" ht="15" customHeight="1" x14ac:dyDescent="0.2">
      <c r="A20" s="141"/>
      <c r="B20" s="142" t="s">
        <v>155</v>
      </c>
      <c r="C20" s="140"/>
      <c r="D20" s="139"/>
    </row>
    <row r="21" spans="1:7" ht="15" customHeight="1" x14ac:dyDescent="0.2">
      <c r="A21" s="141"/>
      <c r="B21" s="142" t="s">
        <v>156</v>
      </c>
      <c r="C21" s="140"/>
      <c r="D21" s="139"/>
    </row>
    <row r="22" spans="1:7" ht="15" customHeight="1" x14ac:dyDescent="0.2">
      <c r="A22" s="141"/>
      <c r="B22" s="142" t="s">
        <v>157</v>
      </c>
      <c r="C22" s="140"/>
      <c r="D22" s="139"/>
    </row>
    <row r="23" spans="1:7" ht="15" customHeight="1" x14ac:dyDescent="0.2">
      <c r="A23" s="433" t="s">
        <v>158</v>
      </c>
      <c r="B23" s="434"/>
      <c r="C23" s="140"/>
      <c r="D23" s="139"/>
    </row>
    <row r="24" spans="1:7" x14ac:dyDescent="0.2">
      <c r="A24" s="435"/>
      <c r="B24" s="436"/>
      <c r="C24" s="138"/>
      <c r="D24" s="139"/>
    </row>
    <row r="25" spans="1:7" s="144" customFormat="1" ht="20.100000000000001" customHeight="1" x14ac:dyDescent="0.2">
      <c r="A25" s="431" t="s">
        <v>159</v>
      </c>
      <c r="B25" s="431"/>
      <c r="C25" s="431"/>
      <c r="D25" s="186">
        <f>+D10+D12-D19</f>
        <v>137432578.87</v>
      </c>
    </row>
    <row r="27" spans="1:7" x14ac:dyDescent="0.2">
      <c r="A27" s="423" t="s">
        <v>275</v>
      </c>
      <c r="B27" s="423"/>
      <c r="C27" s="423"/>
      <c r="D27" s="423"/>
    </row>
    <row r="28" spans="1:7" x14ac:dyDescent="0.2">
      <c r="A28" s="423"/>
      <c r="B28" s="423"/>
      <c r="C28" s="423"/>
      <c r="D28" s="423"/>
    </row>
    <row r="30" spans="1:7" s="9" customFormat="1" ht="14.25" x14ac:dyDescent="0.2">
      <c r="A30" s="14"/>
      <c r="B30" s="34"/>
      <c r="C30" s="105"/>
      <c r="D30" s="106"/>
      <c r="E30" s="106"/>
      <c r="F30" s="14"/>
      <c r="G30" s="14"/>
    </row>
    <row r="31" spans="1:7" s="9" customFormat="1" ht="14.25" x14ac:dyDescent="0.2">
      <c r="A31" s="14"/>
      <c r="B31" s="34"/>
      <c r="C31" s="105"/>
      <c r="D31" s="106"/>
      <c r="E31" s="106"/>
      <c r="F31" s="14"/>
      <c r="G31" s="14"/>
    </row>
    <row r="32" spans="1:7" s="9" customFormat="1" ht="14.25" x14ac:dyDescent="0.2">
      <c r="A32" s="14"/>
      <c r="B32" s="34"/>
      <c r="C32" s="105"/>
      <c r="D32" s="106"/>
      <c r="E32" s="106"/>
      <c r="F32" s="14"/>
      <c r="G32" s="14"/>
    </row>
    <row r="33" spans="1:7" s="9" customFormat="1" ht="14.25" x14ac:dyDescent="0.2">
      <c r="A33" s="14"/>
      <c r="B33" s="34"/>
      <c r="C33" s="105"/>
      <c r="D33" s="106"/>
      <c r="E33" s="106"/>
      <c r="F33" s="14"/>
      <c r="G33" s="14"/>
    </row>
    <row r="34" spans="1:7" s="9" customFormat="1" ht="14.25" x14ac:dyDescent="0.2">
      <c r="A34" s="14"/>
      <c r="B34" s="34"/>
      <c r="C34" s="105"/>
      <c r="D34" s="106"/>
      <c r="E34" s="106"/>
      <c r="F34" s="14"/>
      <c r="G34" s="14"/>
    </row>
    <row r="44" spans="1:7" ht="18.75" customHeight="1" x14ac:dyDescent="0.2">
      <c r="A44" s="425" t="s">
        <v>194</v>
      </c>
      <c r="B44" s="426"/>
      <c r="C44" s="426"/>
      <c r="D44" s="427"/>
    </row>
    <row r="45" spans="1:7" ht="33.75" customHeight="1" x14ac:dyDescent="0.2">
      <c r="A45" s="146" t="s">
        <v>190</v>
      </c>
      <c r="B45" s="439" t="s">
        <v>195</v>
      </c>
      <c r="C45" s="440"/>
      <c r="D45" s="441"/>
    </row>
    <row r="46" spans="1:7" ht="36" customHeight="1" x14ac:dyDescent="0.2">
      <c r="A46" s="147" t="s">
        <v>191</v>
      </c>
      <c r="B46" s="442" t="s">
        <v>196</v>
      </c>
      <c r="C46" s="443"/>
      <c r="D46" s="444"/>
    </row>
    <row r="47" spans="1:7" ht="28.5" customHeight="1" x14ac:dyDescent="0.2">
      <c r="A47" s="147" t="s">
        <v>192</v>
      </c>
      <c r="B47" s="442" t="s">
        <v>197</v>
      </c>
      <c r="C47" s="443"/>
      <c r="D47" s="444"/>
    </row>
    <row r="48" spans="1:7" x14ac:dyDescent="0.2">
      <c r="A48" s="148" t="s">
        <v>193</v>
      </c>
      <c r="B48" s="445" t="s">
        <v>198</v>
      </c>
      <c r="C48" s="446"/>
      <c r="D48" s="447"/>
    </row>
  </sheetData>
  <protectedRanges>
    <protectedRange sqref="B30:D34" name="Rango1_1"/>
  </protectedRanges>
  <mergeCells count="19">
    <mergeCell ref="B45:D45"/>
    <mergeCell ref="B46:D46"/>
    <mergeCell ref="B47:D47"/>
    <mergeCell ref="B48:D48"/>
    <mergeCell ref="A6:D6"/>
    <mergeCell ref="A11:B11"/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view="pageBreakPreview" zoomScaleSheetLayoutView="100" workbookViewId="0">
      <selection activeCell="A6" sqref="A6:D6"/>
    </sheetView>
  </sheetViews>
  <sheetFormatPr baseColWidth="10" defaultRowHeight="12.75" x14ac:dyDescent="0.2"/>
  <cols>
    <col min="1" max="1" width="11.42578125" style="137"/>
    <col min="2" max="2" width="41.5703125" style="137" customWidth="1"/>
    <col min="3" max="3" width="22.5703125" style="137" customWidth="1"/>
    <col min="4" max="4" width="21.140625" style="137" bestFit="1" customWidth="1"/>
    <col min="5" max="16384" width="11.42578125" style="137"/>
  </cols>
  <sheetData>
    <row r="1" spans="1:4" x14ac:dyDescent="0.2">
      <c r="D1" s="135" t="s">
        <v>268</v>
      </c>
    </row>
    <row r="2" spans="1:4" x14ac:dyDescent="0.2">
      <c r="D2" s="135"/>
    </row>
    <row r="3" spans="1:4" ht="15" x14ac:dyDescent="0.2">
      <c r="A3" s="459" t="s">
        <v>18</v>
      </c>
      <c r="B3" s="459"/>
      <c r="C3" s="459"/>
      <c r="D3" s="459"/>
    </row>
    <row r="4" spans="1:4" ht="15" x14ac:dyDescent="0.2">
      <c r="A4" s="460" t="s">
        <v>160</v>
      </c>
      <c r="B4" s="460"/>
      <c r="C4" s="460"/>
      <c r="D4" s="460"/>
    </row>
    <row r="5" spans="1:4" ht="15" customHeight="1" x14ac:dyDescent="0.2">
      <c r="A5" s="459" t="s">
        <v>885</v>
      </c>
      <c r="B5" s="459"/>
      <c r="C5" s="459"/>
      <c r="D5" s="459"/>
    </row>
    <row r="6" spans="1:4" ht="15" x14ac:dyDescent="0.25">
      <c r="A6" s="211" t="s">
        <v>199</v>
      </c>
      <c r="B6" s="211"/>
      <c r="C6" s="211"/>
      <c r="D6" s="211"/>
    </row>
    <row r="8" spans="1:4" ht="15" x14ac:dyDescent="0.2">
      <c r="A8" s="461" t="s">
        <v>763</v>
      </c>
      <c r="B8" s="461"/>
      <c r="C8" s="461"/>
      <c r="D8" s="461"/>
    </row>
    <row r="9" spans="1:4" x14ac:dyDescent="0.2">
      <c r="A9" s="462"/>
      <c r="B9" s="462"/>
      <c r="C9" s="462"/>
      <c r="D9" s="462"/>
    </row>
    <row r="10" spans="1:4" s="144" customFormat="1" ht="20.100000000000001" customHeight="1" x14ac:dyDescent="0.2">
      <c r="A10" s="428" t="s">
        <v>161</v>
      </c>
      <c r="B10" s="429"/>
      <c r="C10" s="430"/>
      <c r="D10" s="190">
        <v>100598054.55</v>
      </c>
    </row>
    <row r="11" spans="1:4" x14ac:dyDescent="0.2">
      <c r="A11" s="453"/>
      <c r="B11" s="454"/>
      <c r="C11" s="191"/>
      <c r="D11" s="192"/>
    </row>
    <row r="12" spans="1:4" ht="20.100000000000001" customHeight="1" x14ac:dyDescent="0.2">
      <c r="A12" s="458" t="s">
        <v>162</v>
      </c>
      <c r="B12" s="458"/>
      <c r="C12" s="193"/>
      <c r="D12" s="194">
        <f>SUM(C13:C32)</f>
        <v>51935457.299999997</v>
      </c>
    </row>
    <row r="13" spans="1:4" ht="25.5" x14ac:dyDescent="0.2">
      <c r="A13" s="195"/>
      <c r="B13" s="196" t="s">
        <v>760</v>
      </c>
      <c r="C13" s="197"/>
      <c r="D13" s="198"/>
    </row>
    <row r="14" spans="1:4" x14ac:dyDescent="0.2">
      <c r="A14" s="199"/>
      <c r="B14" s="200" t="s">
        <v>761</v>
      </c>
      <c r="C14" s="201">
        <v>2028301.08</v>
      </c>
      <c r="D14" s="198"/>
    </row>
    <row r="15" spans="1:4" x14ac:dyDescent="0.2">
      <c r="A15" s="199"/>
      <c r="B15" s="200" t="s">
        <v>163</v>
      </c>
      <c r="C15" s="201">
        <v>30160</v>
      </c>
      <c r="D15" s="198"/>
    </row>
    <row r="16" spans="1:4" x14ac:dyDescent="0.2">
      <c r="A16" s="195"/>
      <c r="B16" s="196" t="s">
        <v>164</v>
      </c>
      <c r="C16" s="197"/>
      <c r="D16" s="198"/>
    </row>
    <row r="17" spans="1:4" x14ac:dyDescent="0.2">
      <c r="A17" s="195"/>
      <c r="B17" s="196" t="s">
        <v>165</v>
      </c>
      <c r="C17" s="202"/>
      <c r="D17" s="198"/>
    </row>
    <row r="18" spans="1:4" x14ac:dyDescent="0.2">
      <c r="A18" s="195"/>
      <c r="B18" s="196" t="s">
        <v>166</v>
      </c>
      <c r="C18" s="202">
        <v>780000</v>
      </c>
      <c r="D18" s="198"/>
    </row>
    <row r="19" spans="1:4" x14ac:dyDescent="0.2">
      <c r="A19" s="195"/>
      <c r="B19" s="196" t="s">
        <v>167</v>
      </c>
      <c r="C19" s="202"/>
      <c r="D19" s="198"/>
    </row>
    <row r="20" spans="1:4" x14ac:dyDescent="0.2">
      <c r="A20" s="195"/>
      <c r="B20" s="196" t="s">
        <v>168</v>
      </c>
      <c r="C20" s="202"/>
      <c r="D20" s="198"/>
    </row>
    <row r="21" spans="1:4" x14ac:dyDescent="0.2">
      <c r="A21" s="195"/>
      <c r="B21" s="196" t="s">
        <v>169</v>
      </c>
      <c r="C21" s="197"/>
      <c r="D21" s="198"/>
    </row>
    <row r="22" spans="1:4" x14ac:dyDescent="0.2">
      <c r="A22" s="195"/>
      <c r="B22" s="196" t="s">
        <v>170</v>
      </c>
      <c r="C22" s="197"/>
      <c r="D22" s="198"/>
    </row>
    <row r="23" spans="1:4" x14ac:dyDescent="0.2">
      <c r="A23" s="195"/>
      <c r="B23" s="196" t="s">
        <v>171</v>
      </c>
      <c r="C23" s="202">
        <v>3236.4</v>
      </c>
      <c r="D23" s="198"/>
    </row>
    <row r="24" spans="1:4" x14ac:dyDescent="0.2">
      <c r="A24" s="195"/>
      <c r="B24" s="196" t="s">
        <v>762</v>
      </c>
      <c r="C24" s="202">
        <v>44099045.880000003</v>
      </c>
      <c r="D24" s="198"/>
    </row>
    <row r="25" spans="1:4" x14ac:dyDescent="0.2">
      <c r="A25" s="195"/>
      <c r="B25" s="196" t="s">
        <v>172</v>
      </c>
      <c r="C25" s="202"/>
      <c r="D25" s="198"/>
    </row>
    <row r="26" spans="1:4" x14ac:dyDescent="0.2">
      <c r="A26" s="195"/>
      <c r="B26" s="196" t="s">
        <v>173</v>
      </c>
      <c r="C26" s="202"/>
      <c r="D26" s="198"/>
    </row>
    <row r="27" spans="1:4" x14ac:dyDescent="0.2">
      <c r="A27" s="195"/>
      <c r="B27" s="196" t="s">
        <v>174</v>
      </c>
      <c r="C27" s="202"/>
      <c r="D27" s="198"/>
    </row>
    <row r="28" spans="1:4" ht="25.5" x14ac:dyDescent="0.2">
      <c r="A28" s="195"/>
      <c r="B28" s="196" t="s">
        <v>175</v>
      </c>
      <c r="C28" s="202"/>
      <c r="D28" s="198"/>
    </row>
    <row r="29" spans="1:4" ht="25.5" x14ac:dyDescent="0.2">
      <c r="A29" s="195"/>
      <c r="B29" s="196" t="s">
        <v>176</v>
      </c>
      <c r="C29" s="202"/>
      <c r="D29" s="198"/>
    </row>
    <row r="30" spans="1:4" x14ac:dyDescent="0.2">
      <c r="A30" s="195"/>
      <c r="B30" s="196" t="s">
        <v>177</v>
      </c>
      <c r="C30" s="202"/>
      <c r="D30" s="198"/>
    </row>
    <row r="31" spans="1:4" ht="25.5" x14ac:dyDescent="0.2">
      <c r="A31" s="195"/>
      <c r="B31" s="196" t="s">
        <v>178</v>
      </c>
      <c r="C31" s="202">
        <v>4994713.9400000004</v>
      </c>
      <c r="D31" s="198"/>
    </row>
    <row r="32" spans="1:4" x14ac:dyDescent="0.2">
      <c r="A32" s="451" t="s">
        <v>179</v>
      </c>
      <c r="B32" s="452"/>
      <c r="C32" s="202">
        <v>0</v>
      </c>
      <c r="D32" s="198"/>
    </row>
    <row r="33" spans="1:4" x14ac:dyDescent="0.2">
      <c r="A33" s="453"/>
      <c r="B33" s="454"/>
      <c r="C33" s="203"/>
      <c r="D33" s="204"/>
    </row>
    <row r="34" spans="1:4" ht="20.100000000000001" customHeight="1" x14ac:dyDescent="0.2">
      <c r="A34" s="458" t="s">
        <v>180</v>
      </c>
      <c r="B34" s="458"/>
      <c r="C34" s="197"/>
      <c r="D34" s="194">
        <f>SUM(C35:C41)</f>
        <v>60706015.609999999</v>
      </c>
    </row>
    <row r="35" spans="1:4" ht="25.5" x14ac:dyDescent="0.2">
      <c r="A35" s="199"/>
      <c r="B35" s="200" t="s">
        <v>181</v>
      </c>
      <c r="C35" s="197"/>
      <c r="D35" s="198"/>
    </row>
    <row r="36" spans="1:4" x14ac:dyDescent="0.2">
      <c r="A36" s="195"/>
      <c r="B36" s="196" t="s">
        <v>182</v>
      </c>
      <c r="C36" s="197"/>
      <c r="D36" s="198"/>
    </row>
    <row r="37" spans="1:4" x14ac:dyDescent="0.2">
      <c r="A37" s="195"/>
      <c r="B37" s="196" t="s">
        <v>183</v>
      </c>
      <c r="C37" s="197"/>
      <c r="D37" s="198"/>
    </row>
    <row r="38" spans="1:4" ht="25.5" x14ac:dyDescent="0.2">
      <c r="A38" s="195"/>
      <c r="B38" s="196" t="s">
        <v>184</v>
      </c>
      <c r="C38" s="197"/>
      <c r="D38" s="198"/>
    </row>
    <row r="39" spans="1:4" x14ac:dyDescent="0.2">
      <c r="A39" s="195"/>
      <c r="B39" s="196" t="s">
        <v>185</v>
      </c>
      <c r="C39" s="197"/>
      <c r="D39" s="198"/>
    </row>
    <row r="40" spans="1:4" x14ac:dyDescent="0.2">
      <c r="A40" s="195"/>
      <c r="B40" s="196" t="s">
        <v>186</v>
      </c>
      <c r="C40" s="197"/>
      <c r="D40" s="198"/>
    </row>
    <row r="41" spans="1:4" x14ac:dyDescent="0.2">
      <c r="A41" s="451" t="s">
        <v>187</v>
      </c>
      <c r="B41" s="452"/>
      <c r="C41" s="202">
        <v>60706015.609999999</v>
      </c>
      <c r="D41" s="198"/>
    </row>
    <row r="42" spans="1:4" x14ac:dyDescent="0.2">
      <c r="A42" s="453"/>
      <c r="B42" s="454"/>
      <c r="C42" s="203"/>
      <c r="D42" s="192"/>
    </row>
    <row r="43" spans="1:4" s="144" customFormat="1" ht="20.100000000000001" customHeight="1" x14ac:dyDescent="0.2">
      <c r="A43" s="428" t="s">
        <v>188</v>
      </c>
      <c r="B43" s="429"/>
      <c r="C43" s="430"/>
      <c r="D43" s="187">
        <f>+D10-D12+D34</f>
        <v>109368612.86</v>
      </c>
    </row>
    <row r="45" spans="1:4" x14ac:dyDescent="0.2">
      <c r="A45" s="423"/>
      <c r="B45" s="423"/>
      <c r="C45" s="423"/>
      <c r="D45" s="423"/>
    </row>
    <row r="60" spans="1:7" s="209" customFormat="1" ht="14.25" x14ac:dyDescent="0.2">
      <c r="A60" s="205"/>
      <c r="B60" s="206"/>
      <c r="C60" s="207"/>
      <c r="D60" s="208"/>
      <c r="E60" s="208"/>
      <c r="F60" s="205"/>
      <c r="G60" s="205"/>
    </row>
    <row r="61" spans="1:7" s="209" customFormat="1" ht="14.25" x14ac:dyDescent="0.2">
      <c r="A61" s="205"/>
      <c r="B61" s="206"/>
      <c r="C61" s="207"/>
      <c r="D61" s="208"/>
      <c r="E61" s="208"/>
      <c r="F61" s="205"/>
      <c r="G61" s="205"/>
    </row>
    <row r="64" spans="1:7" x14ac:dyDescent="0.2">
      <c r="A64" s="455" t="s">
        <v>200</v>
      </c>
      <c r="B64" s="456"/>
      <c r="C64" s="456"/>
      <c r="D64" s="457"/>
    </row>
    <row r="65" spans="1:4" ht="29.25" customHeight="1" x14ac:dyDescent="0.2">
      <c r="A65" s="146" t="s">
        <v>190</v>
      </c>
      <c r="B65" s="439" t="s">
        <v>201</v>
      </c>
      <c r="C65" s="440"/>
      <c r="D65" s="441"/>
    </row>
    <row r="66" spans="1:4" ht="34.5" customHeight="1" x14ac:dyDescent="0.2">
      <c r="A66" s="147" t="s">
        <v>191</v>
      </c>
      <c r="B66" s="442" t="s">
        <v>202</v>
      </c>
      <c r="C66" s="443"/>
      <c r="D66" s="444"/>
    </row>
    <row r="67" spans="1:4" ht="36.75" customHeight="1" x14ac:dyDescent="0.2">
      <c r="A67" s="147" t="s">
        <v>192</v>
      </c>
      <c r="B67" s="442" t="s">
        <v>203</v>
      </c>
      <c r="C67" s="443"/>
      <c r="D67" s="444"/>
    </row>
    <row r="68" spans="1:4" x14ac:dyDescent="0.2">
      <c r="A68" s="148" t="s">
        <v>193</v>
      </c>
      <c r="B68" s="448" t="s">
        <v>204</v>
      </c>
      <c r="C68" s="449"/>
      <c r="D68" s="450"/>
    </row>
  </sheetData>
  <protectedRanges>
    <protectedRange sqref="B60:D61" name="Rango1_1"/>
  </protectedRanges>
  <mergeCells count="21"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Normal="70" zoomScaleSheetLayoutView="100" workbookViewId="0">
      <selection activeCell="B16" sqref="B16:J19"/>
    </sheetView>
  </sheetViews>
  <sheetFormatPr baseColWidth="10" defaultRowHeight="12.75" x14ac:dyDescent="0.2"/>
  <cols>
    <col min="1" max="1" width="11.42578125" style="1"/>
    <col min="2" max="2" width="30" style="1" customWidth="1"/>
    <col min="3" max="3" width="16.85546875" style="1" customWidth="1"/>
    <col min="4" max="8" width="12.7109375" style="1" customWidth="1"/>
    <col min="9" max="9" width="12.42578125" style="1" customWidth="1"/>
    <col min="10" max="10" width="13.5703125" style="1" customWidth="1"/>
    <col min="11" max="16384" width="11.42578125" style="1"/>
  </cols>
  <sheetData>
    <row r="1" spans="1:10" x14ac:dyDescent="0.2">
      <c r="E1" s="11"/>
      <c r="F1" s="11"/>
      <c r="G1" s="11"/>
      <c r="H1" s="11"/>
      <c r="J1" s="50" t="s">
        <v>137</v>
      </c>
    </row>
    <row r="2" spans="1:10" x14ac:dyDescent="0.2">
      <c r="E2" s="11"/>
      <c r="F2" s="11"/>
      <c r="G2" s="11"/>
      <c r="H2" s="11"/>
      <c r="J2" s="50"/>
    </row>
    <row r="3" spans="1:10" x14ac:dyDescent="0.2">
      <c r="A3" s="252" t="s">
        <v>18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0" x14ac:dyDescent="0.2">
      <c r="A4" s="252" t="s">
        <v>17</v>
      </c>
      <c r="B4" s="252"/>
      <c r="C4" s="252"/>
      <c r="D4" s="252"/>
      <c r="E4" s="252"/>
      <c r="F4" s="252"/>
      <c r="G4" s="252"/>
      <c r="H4" s="252"/>
      <c r="I4" s="252"/>
      <c r="J4" s="252"/>
    </row>
    <row r="5" spans="1:10" x14ac:dyDescent="0.2">
      <c r="A5" s="253" t="s">
        <v>16</v>
      </c>
      <c r="B5" s="253"/>
      <c r="C5" s="253"/>
      <c r="D5" s="253"/>
      <c r="E5" s="253"/>
      <c r="F5" s="253"/>
      <c r="G5" s="253"/>
      <c r="H5" s="253"/>
      <c r="I5" s="253"/>
      <c r="J5" s="253"/>
    </row>
    <row r="6" spans="1:10" x14ac:dyDescent="0.2">
      <c r="A6" s="253" t="s">
        <v>21</v>
      </c>
      <c r="B6" s="253"/>
      <c r="C6" s="253"/>
      <c r="D6" s="253"/>
      <c r="E6" s="253"/>
      <c r="F6" s="253"/>
      <c r="G6" s="253"/>
      <c r="H6" s="253"/>
      <c r="I6" s="253"/>
      <c r="J6" s="253"/>
    </row>
    <row r="7" spans="1:10" x14ac:dyDescent="0.2">
      <c r="E7" s="11"/>
      <c r="F7" s="11"/>
      <c r="G7" s="11"/>
      <c r="H7" s="11"/>
      <c r="J7" s="50"/>
    </row>
    <row r="8" spans="1:10" x14ac:dyDescent="0.2">
      <c r="E8" s="11"/>
      <c r="F8" s="11"/>
      <c r="G8" s="11"/>
      <c r="H8" s="11"/>
      <c r="J8" s="50"/>
    </row>
    <row r="9" spans="1:10" x14ac:dyDescent="0.2">
      <c r="E9" s="11"/>
      <c r="F9" s="11"/>
      <c r="G9" s="11"/>
      <c r="H9" s="11"/>
      <c r="J9" s="50"/>
    </row>
    <row r="10" spans="1:10" x14ac:dyDescent="0.2">
      <c r="A10" s="78" t="s">
        <v>274</v>
      </c>
      <c r="B10" s="78"/>
      <c r="C10" s="252" t="s">
        <v>355</v>
      </c>
      <c r="D10" s="252"/>
      <c r="E10" s="252"/>
      <c r="F10" s="252"/>
      <c r="G10" s="252"/>
      <c r="H10" s="252"/>
    </row>
    <row r="11" spans="1:10" ht="15.75" customHeight="1" x14ac:dyDescent="0.2"/>
    <row r="13" spans="1:10" x14ac:dyDescent="0.2">
      <c r="A13" s="278" t="s">
        <v>9</v>
      </c>
      <c r="B13" s="278"/>
      <c r="C13" s="278"/>
      <c r="D13" s="51"/>
      <c r="E13" s="51"/>
      <c r="F13" s="51"/>
      <c r="G13" s="51"/>
      <c r="H13" s="51"/>
    </row>
    <row r="14" spans="1:10" ht="32.25" customHeight="1" x14ac:dyDescent="0.2">
      <c r="A14" s="270" t="s">
        <v>14</v>
      </c>
      <c r="B14" s="270" t="s">
        <v>13</v>
      </c>
      <c r="C14" s="243" t="s">
        <v>11</v>
      </c>
      <c r="D14" s="267" t="s">
        <v>71</v>
      </c>
      <c r="E14" s="268"/>
      <c r="F14" s="268"/>
      <c r="G14" s="268"/>
      <c r="H14" s="269"/>
      <c r="I14" s="267" t="s">
        <v>20</v>
      </c>
      <c r="J14" s="269"/>
    </row>
    <row r="15" spans="1:10" ht="25.5" x14ac:dyDescent="0.2">
      <c r="A15" s="270"/>
      <c r="B15" s="270"/>
      <c r="C15" s="243"/>
      <c r="D15" s="126">
        <v>2022</v>
      </c>
      <c r="E15" s="126">
        <v>2021</v>
      </c>
      <c r="F15" s="126">
        <v>2020</v>
      </c>
      <c r="G15" s="126">
        <v>2019</v>
      </c>
      <c r="H15" s="126">
        <v>2018</v>
      </c>
      <c r="I15" s="126" t="s">
        <v>12</v>
      </c>
      <c r="J15" s="126" t="s">
        <v>19</v>
      </c>
    </row>
    <row r="16" spans="1:10" x14ac:dyDescent="0.2">
      <c r="A16" s="12"/>
      <c r="B16" s="272" t="s">
        <v>356</v>
      </c>
      <c r="C16" s="273"/>
      <c r="D16" s="273"/>
      <c r="E16" s="273"/>
      <c r="F16" s="273"/>
      <c r="G16" s="273"/>
      <c r="H16" s="273"/>
      <c r="I16" s="273"/>
      <c r="J16" s="274"/>
    </row>
    <row r="17" spans="1:10" x14ac:dyDescent="0.2">
      <c r="A17" s="4"/>
      <c r="B17" s="275"/>
      <c r="C17" s="276"/>
      <c r="D17" s="276"/>
      <c r="E17" s="276"/>
      <c r="F17" s="276"/>
      <c r="G17" s="276"/>
      <c r="H17" s="276"/>
      <c r="I17" s="276"/>
      <c r="J17" s="277"/>
    </row>
    <row r="18" spans="1:10" x14ac:dyDescent="0.2">
      <c r="A18" s="4"/>
      <c r="B18" s="275"/>
      <c r="C18" s="276"/>
      <c r="D18" s="276"/>
      <c r="E18" s="276"/>
      <c r="F18" s="276"/>
      <c r="G18" s="276"/>
      <c r="H18" s="276"/>
      <c r="I18" s="276"/>
      <c r="J18" s="277"/>
    </row>
    <row r="19" spans="1:10" x14ac:dyDescent="0.2">
      <c r="A19" s="4"/>
      <c r="B19" s="275"/>
      <c r="C19" s="276"/>
      <c r="D19" s="276"/>
      <c r="E19" s="276"/>
      <c r="F19" s="276"/>
      <c r="G19" s="276"/>
      <c r="H19" s="276"/>
      <c r="I19" s="276"/>
      <c r="J19" s="277"/>
    </row>
    <row r="20" spans="1:10" s="21" customFormat="1" x14ac:dyDescent="0.2">
      <c r="A20" s="59"/>
      <c r="B20" s="60" t="s">
        <v>1</v>
      </c>
      <c r="C20" s="61">
        <f>SUM(C16:C19)</f>
        <v>0</v>
      </c>
      <c r="D20" s="62"/>
      <c r="E20" s="63"/>
      <c r="F20" s="63"/>
      <c r="G20" s="63"/>
      <c r="H20" s="63"/>
      <c r="I20" s="59"/>
      <c r="J20" s="59"/>
    </row>
    <row r="21" spans="1:10" x14ac:dyDescent="0.2">
      <c r="B21" s="3"/>
      <c r="C21" s="2"/>
      <c r="D21" s="8"/>
      <c r="E21" s="8"/>
      <c r="F21" s="8"/>
      <c r="G21" s="8"/>
      <c r="H21" s="8"/>
    </row>
    <row r="22" spans="1:10" x14ac:dyDescent="0.2">
      <c r="A22" s="247" t="s">
        <v>275</v>
      </c>
      <c r="B22" s="247"/>
      <c r="C22" s="247"/>
      <c r="D22" s="247"/>
      <c r="E22" s="247"/>
      <c r="F22" s="247"/>
      <c r="G22" s="247"/>
      <c r="H22" s="247"/>
      <c r="I22" s="247"/>
      <c r="J22" s="247"/>
    </row>
    <row r="23" spans="1:10" x14ac:dyDescent="0.2">
      <c r="B23" s="3"/>
      <c r="C23" s="2"/>
      <c r="D23" s="8"/>
      <c r="E23" s="8"/>
      <c r="F23" s="8"/>
      <c r="G23" s="8"/>
      <c r="H23" s="8"/>
    </row>
    <row r="24" spans="1:10" x14ac:dyDescent="0.2">
      <c r="B24" s="3"/>
      <c r="C24" s="2"/>
      <c r="D24" s="8"/>
      <c r="E24" s="8"/>
      <c r="F24" s="8"/>
      <c r="G24" s="8"/>
      <c r="H24" s="8"/>
    </row>
    <row r="25" spans="1:10" x14ac:dyDescent="0.2">
      <c r="B25" s="3"/>
      <c r="C25" s="2"/>
      <c r="D25" s="8"/>
      <c r="E25" s="8"/>
      <c r="F25" s="8"/>
      <c r="G25" s="8"/>
      <c r="H25" s="8"/>
    </row>
    <row r="26" spans="1:10" x14ac:dyDescent="0.2">
      <c r="B26" s="3"/>
      <c r="C26" s="2"/>
      <c r="D26" s="8"/>
      <c r="E26" s="8"/>
      <c r="F26" s="8"/>
      <c r="G26" s="8"/>
      <c r="H26" s="8"/>
    </row>
    <row r="27" spans="1:10" x14ac:dyDescent="0.2">
      <c r="B27" s="3"/>
      <c r="C27" s="2"/>
      <c r="D27" s="8"/>
      <c r="E27" s="8"/>
      <c r="F27" s="8"/>
      <c r="G27" s="8"/>
      <c r="H27" s="8"/>
    </row>
    <row r="28" spans="1:10" x14ac:dyDescent="0.2">
      <c r="B28" s="3"/>
      <c r="C28" s="2"/>
      <c r="D28" s="8"/>
      <c r="E28" s="8"/>
      <c r="F28" s="8"/>
      <c r="G28" s="8"/>
      <c r="H28" s="8"/>
    </row>
    <row r="29" spans="1:10" x14ac:dyDescent="0.2">
      <c r="B29" s="3"/>
      <c r="C29" s="2"/>
      <c r="D29" s="8"/>
      <c r="E29" s="8"/>
      <c r="F29" s="8"/>
      <c r="G29" s="8"/>
      <c r="H29" s="8"/>
    </row>
    <row r="30" spans="1:10" x14ac:dyDescent="0.2">
      <c r="B30" s="3"/>
      <c r="C30" s="2"/>
      <c r="D30" s="8"/>
      <c r="E30" s="8"/>
      <c r="F30" s="8"/>
      <c r="G30" s="8"/>
      <c r="H30" s="8"/>
    </row>
    <row r="31" spans="1:10" x14ac:dyDescent="0.2">
      <c r="B31" s="3"/>
      <c r="C31" s="2"/>
      <c r="D31" s="8"/>
      <c r="E31" s="8"/>
      <c r="F31" s="8"/>
      <c r="G31" s="8"/>
      <c r="H31" s="8"/>
    </row>
    <row r="32" spans="1:10" x14ac:dyDescent="0.2">
      <c r="B32" s="3"/>
      <c r="C32" s="2"/>
      <c r="D32" s="8"/>
      <c r="E32" s="8"/>
      <c r="F32" s="8"/>
      <c r="G32" s="8"/>
      <c r="H32" s="8"/>
    </row>
    <row r="33" spans="1:10" ht="78" customHeight="1" x14ac:dyDescent="0.2">
      <c r="B33" s="3"/>
      <c r="C33" s="2"/>
      <c r="D33" s="8"/>
      <c r="E33" s="8"/>
      <c r="F33" s="8"/>
      <c r="G33" s="8"/>
      <c r="H33" s="8"/>
    </row>
    <row r="34" spans="1:10" x14ac:dyDescent="0.2">
      <c r="B34" s="3"/>
      <c r="C34" s="2"/>
      <c r="D34" s="8"/>
      <c r="E34" s="8"/>
      <c r="F34" s="8"/>
      <c r="G34" s="8"/>
      <c r="H34" s="8"/>
    </row>
    <row r="35" spans="1:10" x14ac:dyDescent="0.2">
      <c r="B35" s="3"/>
      <c r="C35" s="2"/>
      <c r="D35" s="8"/>
      <c r="E35" s="8"/>
      <c r="F35" s="8"/>
      <c r="G35" s="8"/>
      <c r="H35" s="8"/>
    </row>
    <row r="36" spans="1:10" x14ac:dyDescent="0.2">
      <c r="B36" s="247"/>
      <c r="C36" s="247"/>
      <c r="D36" s="271"/>
      <c r="E36" s="271"/>
    </row>
    <row r="37" spans="1:10" x14ac:dyDescent="0.2">
      <c r="A37" s="255" t="s">
        <v>73</v>
      </c>
      <c r="B37" s="256"/>
      <c r="C37" s="256"/>
      <c r="D37" s="256"/>
      <c r="E37" s="256"/>
      <c r="F37" s="256"/>
      <c r="G37" s="256"/>
      <c r="H37" s="256"/>
      <c r="I37" s="256"/>
      <c r="J37" s="257"/>
    </row>
    <row r="38" spans="1:10" x14ac:dyDescent="0.2">
      <c r="A38" s="258" t="s">
        <v>102</v>
      </c>
      <c r="B38" s="259"/>
      <c r="C38" s="259"/>
      <c r="D38" s="259"/>
      <c r="E38" s="259"/>
      <c r="F38" s="259"/>
      <c r="G38" s="259"/>
      <c r="H38" s="259"/>
      <c r="I38" s="259"/>
      <c r="J38" s="260"/>
    </row>
    <row r="39" spans="1:10" x14ac:dyDescent="0.2">
      <c r="A39" s="261" t="s">
        <v>130</v>
      </c>
      <c r="B39" s="262"/>
      <c r="C39" s="262"/>
      <c r="D39" s="262"/>
      <c r="E39" s="262"/>
      <c r="F39" s="262"/>
      <c r="G39" s="262"/>
      <c r="H39" s="262"/>
      <c r="I39" s="262"/>
      <c r="J39" s="263"/>
    </row>
    <row r="40" spans="1:10" x14ac:dyDescent="0.2">
      <c r="A40" s="264" t="s">
        <v>129</v>
      </c>
      <c r="B40" s="265"/>
      <c r="C40" s="265"/>
      <c r="D40" s="265"/>
      <c r="E40" s="265"/>
      <c r="F40" s="265"/>
      <c r="G40" s="265"/>
      <c r="H40" s="265"/>
      <c r="I40" s="265"/>
      <c r="J40" s="266"/>
    </row>
  </sheetData>
  <protectedRanges>
    <protectedRange sqref="B16:D21 B23:D35" name="Rango1_1"/>
  </protectedRanges>
  <mergeCells count="18">
    <mergeCell ref="A13:C13"/>
    <mergeCell ref="A3:J3"/>
    <mergeCell ref="A4:J4"/>
    <mergeCell ref="A5:J5"/>
    <mergeCell ref="A6:J6"/>
    <mergeCell ref="C10:H10"/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view="pageBreakPreview" zoomScale="85" zoomScaleNormal="85" zoomScaleSheetLayoutView="85" workbookViewId="0">
      <selection activeCell="B23" sqref="B23"/>
    </sheetView>
  </sheetViews>
  <sheetFormatPr baseColWidth="10" defaultRowHeight="12.75" x14ac:dyDescent="0.2"/>
  <cols>
    <col min="1" max="1" width="11.42578125" style="1"/>
    <col min="2" max="2" width="31.28515625" style="1" customWidth="1"/>
    <col min="3" max="3" width="17" style="1" customWidth="1"/>
    <col min="4" max="4" width="18.42578125" style="1" customWidth="1"/>
    <col min="5" max="5" width="17.5703125" style="1" customWidth="1"/>
    <col min="6" max="6" width="16" style="1" customWidth="1"/>
    <col min="7" max="7" width="16.28515625" style="1" customWidth="1"/>
    <col min="8" max="16384" width="11.42578125" style="1"/>
  </cols>
  <sheetData>
    <row r="1" spans="1:7" x14ac:dyDescent="0.2">
      <c r="E1" s="11"/>
      <c r="F1" s="11"/>
      <c r="G1" s="49" t="s">
        <v>117</v>
      </c>
    </row>
    <row r="2" spans="1:7" x14ac:dyDescent="0.2">
      <c r="E2" s="11"/>
      <c r="F2" s="11"/>
      <c r="G2" s="49"/>
    </row>
    <row r="3" spans="1:7" ht="15.75" customHeight="1" x14ac:dyDescent="0.2">
      <c r="A3" s="252" t="s">
        <v>18</v>
      </c>
      <c r="B3" s="252"/>
      <c r="C3" s="252"/>
      <c r="D3" s="252"/>
      <c r="E3" s="252"/>
      <c r="F3" s="252"/>
      <c r="G3" s="252"/>
    </row>
    <row r="4" spans="1:7" x14ac:dyDescent="0.2">
      <c r="A4" s="252" t="s">
        <v>17</v>
      </c>
      <c r="B4" s="252"/>
      <c r="C4" s="252"/>
      <c r="D4" s="252"/>
      <c r="E4" s="252"/>
      <c r="F4" s="252"/>
      <c r="G4" s="252"/>
    </row>
    <row r="5" spans="1:7" x14ac:dyDescent="0.2">
      <c r="A5" s="253" t="s">
        <v>16</v>
      </c>
      <c r="B5" s="253"/>
      <c r="C5" s="253"/>
      <c r="D5" s="253"/>
      <c r="E5" s="253"/>
      <c r="F5" s="253"/>
      <c r="G5" s="253"/>
    </row>
    <row r="6" spans="1:7" x14ac:dyDescent="0.2">
      <c r="A6" s="291" t="s">
        <v>3</v>
      </c>
      <c r="B6" s="291"/>
      <c r="C6" s="291"/>
      <c r="D6" s="291"/>
      <c r="E6" s="291"/>
      <c r="F6" s="291"/>
      <c r="G6" s="291"/>
    </row>
    <row r="7" spans="1:7" x14ac:dyDescent="0.2">
      <c r="A7" s="78" t="s">
        <v>274</v>
      </c>
      <c r="B7" s="78"/>
      <c r="C7" s="252" t="s">
        <v>355</v>
      </c>
      <c r="D7" s="252"/>
      <c r="E7" s="252"/>
      <c r="F7" s="49"/>
      <c r="G7" s="49"/>
    </row>
    <row r="8" spans="1:7" x14ac:dyDescent="0.2">
      <c r="A8" s="49"/>
      <c r="B8" s="49"/>
      <c r="C8" s="49"/>
      <c r="D8" s="49"/>
      <c r="E8" s="49"/>
      <c r="F8" s="49"/>
      <c r="G8" s="49"/>
    </row>
    <row r="9" spans="1:7" x14ac:dyDescent="0.2">
      <c r="A9" s="67" t="s">
        <v>8</v>
      </c>
      <c r="B9" s="67"/>
      <c r="C9" s="51"/>
      <c r="D9" s="51"/>
      <c r="E9" s="51"/>
    </row>
    <row r="10" spans="1:7" ht="25.5" x14ac:dyDescent="0.2">
      <c r="A10" s="101" t="s">
        <v>14</v>
      </c>
      <c r="B10" s="108" t="s">
        <v>13</v>
      </c>
      <c r="C10" s="102" t="s">
        <v>11</v>
      </c>
      <c r="D10" s="102" t="s">
        <v>12</v>
      </c>
      <c r="E10" s="102" t="s">
        <v>24</v>
      </c>
      <c r="F10" s="102" t="s">
        <v>23</v>
      </c>
      <c r="G10" s="102" t="s">
        <v>22</v>
      </c>
    </row>
    <row r="11" spans="1:7" x14ac:dyDescent="0.2">
      <c r="A11" s="4"/>
      <c r="B11" s="272" t="s">
        <v>501</v>
      </c>
      <c r="C11" s="273"/>
      <c r="D11" s="273"/>
      <c r="E11" s="273"/>
      <c r="F11" s="273"/>
      <c r="G11" s="274"/>
    </row>
    <row r="12" spans="1:7" x14ac:dyDescent="0.2">
      <c r="A12" s="4"/>
      <c r="B12" s="275"/>
      <c r="C12" s="276"/>
      <c r="D12" s="276"/>
      <c r="E12" s="276"/>
      <c r="F12" s="276"/>
      <c r="G12" s="277"/>
    </row>
    <row r="13" spans="1:7" x14ac:dyDescent="0.2">
      <c r="A13" s="4"/>
      <c r="B13" s="275"/>
      <c r="C13" s="276"/>
      <c r="D13" s="276"/>
      <c r="E13" s="276"/>
      <c r="F13" s="276"/>
      <c r="G13" s="277"/>
    </row>
    <row r="14" spans="1:7" x14ac:dyDescent="0.2">
      <c r="A14" s="4"/>
      <c r="B14" s="275"/>
      <c r="C14" s="276"/>
      <c r="D14" s="276"/>
      <c r="E14" s="276"/>
      <c r="F14" s="276"/>
      <c r="G14" s="277"/>
    </row>
    <row r="15" spans="1:7" s="21" customFormat="1" x14ac:dyDescent="0.2">
      <c r="A15" s="59"/>
      <c r="B15" s="109" t="s">
        <v>72</v>
      </c>
      <c r="C15" s="17">
        <f>SUM(C11:C14)</f>
        <v>0</v>
      </c>
      <c r="D15" s="16"/>
      <c r="E15" s="16"/>
      <c r="F15" s="16"/>
      <c r="G15" s="59"/>
    </row>
    <row r="16" spans="1:7" x14ac:dyDescent="0.2">
      <c r="B16" s="3"/>
      <c r="C16" s="2"/>
      <c r="D16" s="8"/>
      <c r="E16" s="8"/>
      <c r="F16" s="8"/>
    </row>
    <row r="17" spans="1:7" x14ac:dyDescent="0.2">
      <c r="A17" s="247" t="s">
        <v>275</v>
      </c>
      <c r="B17" s="247"/>
      <c r="C17" s="247"/>
      <c r="D17" s="247"/>
      <c r="E17" s="247"/>
      <c r="F17" s="247"/>
      <c r="G17" s="247"/>
    </row>
    <row r="18" spans="1:7" x14ac:dyDescent="0.2">
      <c r="B18" s="3"/>
      <c r="C18" s="2"/>
      <c r="D18" s="8"/>
      <c r="E18" s="8"/>
      <c r="F18" s="8"/>
    </row>
    <row r="19" spans="1:7" x14ac:dyDescent="0.2">
      <c r="B19" s="3"/>
      <c r="C19" s="2"/>
      <c r="D19" s="8"/>
      <c r="E19" s="8"/>
      <c r="F19" s="8"/>
    </row>
    <row r="20" spans="1:7" x14ac:dyDescent="0.2">
      <c r="B20" s="3"/>
      <c r="C20" s="2"/>
      <c r="D20" s="8"/>
      <c r="E20" s="8"/>
      <c r="F20" s="8"/>
    </row>
    <row r="34" spans="1:7" x14ac:dyDescent="0.2">
      <c r="B34" s="44"/>
      <c r="C34" s="44"/>
      <c r="D34" s="21"/>
      <c r="E34" s="21"/>
      <c r="F34" s="21"/>
    </row>
    <row r="35" spans="1:7" x14ac:dyDescent="0.2">
      <c r="A35" s="255" t="s">
        <v>73</v>
      </c>
      <c r="B35" s="256"/>
      <c r="C35" s="256"/>
      <c r="D35" s="256"/>
      <c r="E35" s="256"/>
      <c r="F35" s="256"/>
      <c r="G35" s="257"/>
    </row>
    <row r="36" spans="1:7" x14ac:dyDescent="0.2">
      <c r="A36" s="285" t="s">
        <v>102</v>
      </c>
      <c r="B36" s="234"/>
      <c r="C36" s="234"/>
      <c r="D36" s="234"/>
      <c r="E36" s="234"/>
      <c r="F36" s="234"/>
      <c r="G36" s="286"/>
    </row>
    <row r="37" spans="1:7" x14ac:dyDescent="0.2">
      <c r="A37" s="235" t="s">
        <v>103</v>
      </c>
      <c r="B37" s="236"/>
      <c r="C37" s="236"/>
      <c r="D37" s="236"/>
      <c r="E37" s="236"/>
      <c r="F37" s="236"/>
      <c r="G37" s="287"/>
    </row>
    <row r="38" spans="1:7" x14ac:dyDescent="0.2">
      <c r="A38" s="288" t="s">
        <v>131</v>
      </c>
      <c r="B38" s="289"/>
      <c r="C38" s="289"/>
      <c r="D38" s="289"/>
      <c r="E38" s="289"/>
      <c r="F38" s="289"/>
      <c r="G38" s="290"/>
    </row>
    <row r="39" spans="1:7" x14ac:dyDescent="0.2">
      <c r="A39" s="279" t="s">
        <v>132</v>
      </c>
      <c r="B39" s="280"/>
      <c r="C39" s="280"/>
      <c r="D39" s="280"/>
      <c r="E39" s="280"/>
      <c r="F39" s="280"/>
      <c r="G39" s="281"/>
    </row>
    <row r="40" spans="1:7" x14ac:dyDescent="0.2">
      <c r="A40" s="279" t="s">
        <v>133</v>
      </c>
      <c r="B40" s="280"/>
      <c r="C40" s="280"/>
      <c r="D40" s="280"/>
      <c r="E40" s="280"/>
      <c r="F40" s="280"/>
      <c r="G40" s="281"/>
    </row>
    <row r="41" spans="1:7" x14ac:dyDescent="0.2">
      <c r="A41" s="279" t="s">
        <v>134</v>
      </c>
      <c r="B41" s="280"/>
      <c r="C41" s="280"/>
      <c r="D41" s="280"/>
      <c r="E41" s="280"/>
      <c r="F41" s="280"/>
      <c r="G41" s="281"/>
    </row>
    <row r="42" spans="1:7" x14ac:dyDescent="0.2">
      <c r="A42" s="282" t="s">
        <v>135</v>
      </c>
      <c r="B42" s="283"/>
      <c r="C42" s="283"/>
      <c r="D42" s="283"/>
      <c r="E42" s="283"/>
      <c r="F42" s="283"/>
      <c r="G42" s="284"/>
    </row>
  </sheetData>
  <protectedRanges>
    <protectedRange sqref="B11:D16 B18:D20" name="Rango1_1"/>
  </protectedRanges>
  <mergeCells count="15">
    <mergeCell ref="A17:G17"/>
    <mergeCell ref="A3:G3"/>
    <mergeCell ref="A4:G4"/>
    <mergeCell ref="A5:G5"/>
    <mergeCell ref="A6:G6"/>
    <mergeCell ref="B11:G14"/>
    <mergeCell ref="C7:E7"/>
    <mergeCell ref="A40:G40"/>
    <mergeCell ref="A41:G41"/>
    <mergeCell ref="A42:G42"/>
    <mergeCell ref="A35:G35"/>
    <mergeCell ref="A36:G36"/>
    <mergeCell ref="A37:G37"/>
    <mergeCell ref="A38:G38"/>
    <mergeCell ref="A39:G39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zoomScale="85" zoomScaleNormal="130" zoomScaleSheetLayoutView="85" workbookViewId="0">
      <selection activeCell="B24" sqref="B24"/>
    </sheetView>
  </sheetViews>
  <sheetFormatPr baseColWidth="10" defaultRowHeight="12.75" x14ac:dyDescent="0.2"/>
  <cols>
    <col min="1" max="1" width="11.42578125" style="68"/>
    <col min="2" max="2" width="38.7109375" style="68" customWidth="1"/>
    <col min="3" max="3" width="19.5703125" style="68" customWidth="1"/>
    <col min="4" max="4" width="20" style="68" customWidth="1"/>
    <col min="5" max="5" width="25.28515625" style="68" customWidth="1"/>
    <col min="6" max="16384" width="11.42578125" style="68"/>
  </cols>
  <sheetData>
    <row r="1" spans="1:6" x14ac:dyDescent="0.2">
      <c r="E1" s="82" t="s">
        <v>118</v>
      </c>
      <c r="F1" s="74"/>
    </row>
    <row r="2" spans="1:6" x14ac:dyDescent="0.2">
      <c r="E2" s="82"/>
      <c r="F2" s="74"/>
    </row>
    <row r="3" spans="1:6" ht="15.75" customHeight="1" x14ac:dyDescent="0.2">
      <c r="A3" s="292" t="s">
        <v>18</v>
      </c>
      <c r="B3" s="292"/>
      <c r="C3" s="292"/>
      <c r="D3" s="292"/>
      <c r="E3" s="292"/>
    </row>
    <row r="4" spans="1:6" x14ac:dyDescent="0.2">
      <c r="A4" s="292" t="s">
        <v>17</v>
      </c>
      <c r="B4" s="292"/>
      <c r="C4" s="292"/>
      <c r="D4" s="292"/>
      <c r="E4" s="292"/>
    </row>
    <row r="5" spans="1:6" x14ac:dyDescent="0.2">
      <c r="A5" s="293" t="s">
        <v>16</v>
      </c>
      <c r="B5" s="293"/>
      <c r="C5" s="293"/>
      <c r="D5" s="293"/>
      <c r="E5" s="293"/>
    </row>
    <row r="6" spans="1:6" x14ac:dyDescent="0.2">
      <c r="A6" s="293" t="s">
        <v>25</v>
      </c>
      <c r="B6" s="293"/>
      <c r="C6" s="293"/>
      <c r="D6" s="293"/>
      <c r="E6" s="293"/>
    </row>
    <row r="7" spans="1:6" x14ac:dyDescent="0.2">
      <c r="A7" s="86"/>
      <c r="B7" s="86"/>
      <c r="C7" s="86"/>
      <c r="D7" s="86"/>
      <c r="E7" s="86"/>
    </row>
    <row r="8" spans="1:6" x14ac:dyDescent="0.2">
      <c r="A8" s="298" t="s">
        <v>357</v>
      </c>
      <c r="B8" s="298"/>
      <c r="C8" s="298"/>
      <c r="D8" s="298"/>
      <c r="E8" s="86"/>
    </row>
    <row r="9" spans="1:6" x14ac:dyDescent="0.2">
      <c r="A9" s="90"/>
      <c r="B9" s="90"/>
      <c r="C9" s="90"/>
      <c r="D9" s="90"/>
      <c r="E9" s="86"/>
    </row>
    <row r="10" spans="1:6" x14ac:dyDescent="0.2">
      <c r="A10" s="294" t="s">
        <v>7</v>
      </c>
      <c r="B10" s="294"/>
      <c r="C10" s="83"/>
      <c r="D10" s="83"/>
      <c r="E10" s="83"/>
    </row>
    <row r="11" spans="1:6" s="87" customFormat="1" ht="21.75" customHeight="1" x14ac:dyDescent="0.2">
      <c r="A11" s="91" t="s">
        <v>14</v>
      </c>
      <c r="B11" s="92" t="s">
        <v>13</v>
      </c>
      <c r="C11" s="93" t="s">
        <v>11</v>
      </c>
      <c r="D11" s="93" t="s">
        <v>12</v>
      </c>
      <c r="E11" s="93" t="s">
        <v>26</v>
      </c>
    </row>
    <row r="12" spans="1:6" x14ac:dyDescent="0.2">
      <c r="A12" s="69"/>
      <c r="B12" s="305" t="s">
        <v>358</v>
      </c>
      <c r="C12" s="306"/>
      <c r="D12" s="306"/>
      <c r="E12" s="307"/>
    </row>
    <row r="13" spans="1:6" x14ac:dyDescent="0.2">
      <c r="A13" s="69"/>
      <c r="B13" s="308"/>
      <c r="C13" s="309"/>
      <c r="D13" s="309"/>
      <c r="E13" s="310"/>
    </row>
    <row r="14" spans="1:6" x14ac:dyDescent="0.2">
      <c r="A14" s="69"/>
      <c r="B14" s="308"/>
      <c r="C14" s="309"/>
      <c r="D14" s="309"/>
      <c r="E14" s="310"/>
    </row>
    <row r="15" spans="1:6" x14ac:dyDescent="0.2">
      <c r="A15" s="69"/>
      <c r="B15" s="308"/>
      <c r="C15" s="309"/>
      <c r="D15" s="309"/>
      <c r="E15" s="310"/>
    </row>
    <row r="16" spans="1:6" s="87" customFormat="1" x14ac:dyDescent="0.2">
      <c r="A16" s="110"/>
      <c r="B16" s="111" t="s">
        <v>1</v>
      </c>
      <c r="C16" s="89">
        <f>SUM(C12:C15)</f>
        <v>0</v>
      </c>
      <c r="D16" s="112"/>
      <c r="E16" s="112"/>
    </row>
    <row r="17" spans="1:7" x14ac:dyDescent="0.2">
      <c r="B17" s="299"/>
      <c r="C17" s="299"/>
      <c r="D17" s="300"/>
      <c r="E17" s="300"/>
    </row>
    <row r="18" spans="1:7" x14ac:dyDescent="0.2">
      <c r="A18" s="304" t="s">
        <v>275</v>
      </c>
      <c r="B18" s="304"/>
      <c r="C18" s="304"/>
      <c r="D18" s="304"/>
      <c r="E18" s="304"/>
      <c r="F18" s="1"/>
      <c r="G18" s="1"/>
    </row>
    <row r="19" spans="1:7" x14ac:dyDescent="0.2">
      <c r="A19" s="171"/>
      <c r="B19" s="171"/>
      <c r="C19" s="171"/>
      <c r="D19" s="171"/>
      <c r="E19" s="171"/>
      <c r="F19" s="1"/>
      <c r="G19" s="1"/>
    </row>
    <row r="20" spans="1:7" x14ac:dyDescent="0.2">
      <c r="A20" s="171"/>
      <c r="B20" s="171"/>
      <c r="C20" s="171"/>
      <c r="D20" s="171"/>
      <c r="E20" s="171"/>
      <c r="F20" s="1"/>
      <c r="G20" s="1"/>
    </row>
    <row r="21" spans="1:7" x14ac:dyDescent="0.2">
      <c r="A21" s="171"/>
      <c r="B21" s="171"/>
      <c r="C21" s="171"/>
      <c r="D21" s="171"/>
      <c r="E21" s="171"/>
      <c r="F21" s="1"/>
      <c r="G21" s="1"/>
    </row>
    <row r="22" spans="1:7" x14ac:dyDescent="0.2">
      <c r="A22" s="171"/>
      <c r="B22" s="171"/>
      <c r="C22" s="171"/>
      <c r="D22" s="171"/>
      <c r="E22" s="171"/>
      <c r="F22" s="1"/>
      <c r="G22" s="1"/>
    </row>
    <row r="23" spans="1:7" x14ac:dyDescent="0.2">
      <c r="A23" s="171"/>
      <c r="B23" s="171"/>
      <c r="C23" s="171"/>
      <c r="D23" s="171"/>
      <c r="E23" s="171"/>
      <c r="F23" s="1"/>
      <c r="G23" s="1"/>
    </row>
    <row r="24" spans="1:7" x14ac:dyDescent="0.2">
      <c r="A24" s="171"/>
      <c r="B24" s="171"/>
      <c r="C24" s="171"/>
      <c r="D24" s="171"/>
      <c r="E24" s="171"/>
      <c r="F24" s="1"/>
      <c r="G24" s="1"/>
    </row>
    <row r="25" spans="1:7" x14ac:dyDescent="0.2">
      <c r="A25" s="171"/>
      <c r="B25" s="171"/>
      <c r="C25" s="171"/>
      <c r="D25" s="171"/>
      <c r="E25" s="171"/>
      <c r="F25" s="1"/>
      <c r="G25" s="1"/>
    </row>
    <row r="26" spans="1:7" x14ac:dyDescent="0.2">
      <c r="A26" s="171"/>
      <c r="B26" s="171"/>
      <c r="C26" s="171"/>
      <c r="D26" s="171"/>
      <c r="E26" s="171"/>
      <c r="F26" s="1"/>
      <c r="G26" s="1"/>
    </row>
    <row r="27" spans="1:7" x14ac:dyDescent="0.2">
      <c r="A27" s="171"/>
      <c r="B27" s="171"/>
      <c r="C27" s="171"/>
      <c r="D27" s="171"/>
      <c r="E27" s="171"/>
      <c r="F27" s="1"/>
      <c r="G27" s="1"/>
    </row>
    <row r="28" spans="1:7" x14ac:dyDescent="0.2">
      <c r="B28" s="96"/>
      <c r="C28" s="96"/>
    </row>
    <row r="29" spans="1:7" x14ac:dyDescent="0.2">
      <c r="B29" s="96"/>
      <c r="C29" s="96"/>
    </row>
    <row r="30" spans="1:7" x14ac:dyDescent="0.2">
      <c r="B30" s="96"/>
      <c r="C30" s="96"/>
    </row>
    <row r="31" spans="1:7" x14ac:dyDescent="0.2">
      <c r="B31" s="96"/>
      <c r="C31" s="96"/>
    </row>
    <row r="32" spans="1:7" x14ac:dyDescent="0.2">
      <c r="B32" s="96"/>
      <c r="C32" s="96"/>
    </row>
    <row r="33" spans="1:5" x14ac:dyDescent="0.2">
      <c r="B33" s="96"/>
      <c r="C33" s="96"/>
    </row>
    <row r="34" spans="1:5" x14ac:dyDescent="0.2">
      <c r="B34" s="96"/>
      <c r="C34" s="96"/>
    </row>
    <row r="35" spans="1:5" x14ac:dyDescent="0.2">
      <c r="B35" s="96"/>
      <c r="C35" s="96"/>
    </row>
    <row r="36" spans="1:5" x14ac:dyDescent="0.2">
      <c r="B36" s="94"/>
      <c r="C36" s="94"/>
      <c r="D36" s="95"/>
      <c r="E36" s="95"/>
    </row>
    <row r="37" spans="1:5" ht="15" customHeight="1" x14ac:dyDescent="0.2">
      <c r="A37" s="255" t="s">
        <v>73</v>
      </c>
      <c r="B37" s="256"/>
      <c r="C37" s="256"/>
      <c r="D37" s="256"/>
      <c r="E37" s="257"/>
    </row>
    <row r="38" spans="1:5" ht="15" customHeight="1" x14ac:dyDescent="0.2">
      <c r="A38" s="233" t="s">
        <v>74</v>
      </c>
      <c r="B38" s="234"/>
      <c r="C38" s="234"/>
      <c r="D38" s="234"/>
      <c r="E38" s="286"/>
    </row>
    <row r="39" spans="1:5" ht="15" customHeight="1" x14ac:dyDescent="0.2">
      <c r="A39" s="235" t="s">
        <v>75</v>
      </c>
      <c r="B39" s="236"/>
      <c r="C39" s="236"/>
      <c r="D39" s="236"/>
      <c r="E39" s="287"/>
    </row>
    <row r="40" spans="1:5" ht="15" customHeight="1" x14ac:dyDescent="0.2">
      <c r="A40" s="235" t="s">
        <v>86</v>
      </c>
      <c r="B40" s="236"/>
      <c r="C40" s="236"/>
      <c r="D40" s="236"/>
      <c r="E40" s="287"/>
    </row>
    <row r="41" spans="1:5" ht="15" customHeight="1" x14ac:dyDescent="0.2">
      <c r="A41" s="301" t="s">
        <v>87</v>
      </c>
      <c r="B41" s="302"/>
      <c r="C41" s="302"/>
      <c r="D41" s="302"/>
      <c r="E41" s="303"/>
    </row>
    <row r="42" spans="1:5" ht="15" customHeight="1" x14ac:dyDescent="0.2">
      <c r="A42" s="295" t="s">
        <v>88</v>
      </c>
      <c r="B42" s="296"/>
      <c r="C42" s="296"/>
      <c r="D42" s="296"/>
      <c r="E42" s="297"/>
    </row>
  </sheetData>
  <protectedRanges>
    <protectedRange sqref="B12:D16" name="Rango1_1"/>
  </protectedRanges>
  <mergeCells count="15"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  <mergeCell ref="A3:E3"/>
    <mergeCell ref="A4:E4"/>
    <mergeCell ref="A5:E5"/>
    <mergeCell ref="A6:E6"/>
    <mergeCell ref="A10:B10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zoomScale="85" zoomScaleNormal="100" zoomScaleSheetLayoutView="85" workbookViewId="0">
      <selection activeCell="B39" sqref="B39"/>
    </sheetView>
  </sheetViews>
  <sheetFormatPr baseColWidth="10" defaultRowHeight="14.25" x14ac:dyDescent="0.2"/>
  <cols>
    <col min="1" max="1" width="11.42578125" style="9"/>
    <col min="2" max="2" width="34.85546875" style="9" customWidth="1"/>
    <col min="3" max="3" width="24.5703125" style="9" customWidth="1"/>
    <col min="4" max="4" width="18.7109375" style="9" customWidth="1"/>
    <col min="5" max="5" width="17.42578125" style="9" customWidth="1"/>
    <col min="6" max="6" width="18.28515625" style="9" customWidth="1"/>
    <col min="7" max="16384" width="11.42578125" style="9"/>
  </cols>
  <sheetData>
    <row r="1" spans="1:6" ht="15.75" x14ac:dyDescent="0.25">
      <c r="A1" s="1"/>
      <c r="B1" s="1"/>
      <c r="C1" s="1"/>
      <c r="D1" s="1"/>
      <c r="E1" s="11"/>
      <c r="F1" s="97" t="s">
        <v>119</v>
      </c>
    </row>
    <row r="2" spans="1:6" ht="15.75" x14ac:dyDescent="0.25">
      <c r="A2" s="1"/>
      <c r="B2" s="1"/>
      <c r="C2" s="1"/>
      <c r="D2" s="1"/>
      <c r="E2" s="11"/>
      <c r="F2" s="97"/>
    </row>
    <row r="3" spans="1:6" ht="15.75" customHeight="1" x14ac:dyDescent="0.2">
      <c r="A3" s="335" t="s">
        <v>18</v>
      </c>
      <c r="B3" s="335"/>
      <c r="C3" s="335"/>
      <c r="D3" s="335"/>
      <c r="E3" s="335"/>
      <c r="F3" s="335"/>
    </row>
    <row r="4" spans="1:6" ht="15" x14ac:dyDescent="0.2">
      <c r="A4" s="335" t="s">
        <v>17</v>
      </c>
      <c r="B4" s="335"/>
      <c r="C4" s="335"/>
      <c r="D4" s="335"/>
      <c r="E4" s="335"/>
      <c r="F4" s="335"/>
    </row>
    <row r="5" spans="1:6" ht="15" x14ac:dyDescent="0.25">
      <c r="A5" s="336" t="s">
        <v>16</v>
      </c>
      <c r="B5" s="336"/>
      <c r="C5" s="336"/>
      <c r="D5" s="336"/>
      <c r="E5" s="336"/>
      <c r="F5" s="336"/>
    </row>
    <row r="6" spans="1:6" ht="15" x14ac:dyDescent="0.25">
      <c r="A6" s="336" t="s">
        <v>58</v>
      </c>
      <c r="B6" s="336"/>
      <c r="C6" s="336"/>
      <c r="D6" s="336"/>
      <c r="E6" s="336"/>
      <c r="F6" s="336"/>
    </row>
    <row r="7" spans="1:6" ht="15" x14ac:dyDescent="0.25">
      <c r="A7" s="46"/>
      <c r="B7" s="46"/>
      <c r="C7" s="46"/>
      <c r="D7" s="46"/>
      <c r="E7" s="46"/>
      <c r="F7" s="46"/>
    </row>
    <row r="8" spans="1:6" ht="15" x14ac:dyDescent="0.25">
      <c r="A8" s="46"/>
      <c r="B8" s="46"/>
      <c r="C8" s="46"/>
      <c r="D8" s="46"/>
      <c r="E8" s="46"/>
      <c r="F8" s="46"/>
    </row>
    <row r="9" spans="1:6" ht="15" customHeight="1" x14ac:dyDescent="0.2">
      <c r="A9" s="298" t="s">
        <v>357</v>
      </c>
      <c r="B9" s="298"/>
      <c r="C9" s="298"/>
      <c r="D9" s="298"/>
      <c r="E9" s="298"/>
      <c r="F9" s="298"/>
    </row>
    <row r="10" spans="1:6" x14ac:dyDescent="0.2">
      <c r="A10" s="1"/>
      <c r="B10" s="1"/>
      <c r="C10" s="1"/>
      <c r="D10" s="1"/>
      <c r="E10" s="15"/>
      <c r="F10" s="1"/>
    </row>
    <row r="11" spans="1:6" x14ac:dyDescent="0.2">
      <c r="A11" s="1"/>
      <c r="B11" s="1"/>
      <c r="C11" s="1"/>
      <c r="D11" s="1"/>
      <c r="E11" s="15"/>
      <c r="F11" s="1"/>
    </row>
    <row r="12" spans="1:6" x14ac:dyDescent="0.2">
      <c r="A12" s="21" t="s">
        <v>37</v>
      </c>
      <c r="B12" s="1"/>
      <c r="C12" s="1"/>
      <c r="D12" s="1"/>
      <c r="E12" s="15"/>
      <c r="F12" s="1"/>
    </row>
    <row r="13" spans="1:6" x14ac:dyDescent="0.2">
      <c r="A13" s="101" t="s">
        <v>14</v>
      </c>
      <c r="B13" s="101" t="s">
        <v>32</v>
      </c>
      <c r="C13" s="101" t="s">
        <v>36</v>
      </c>
      <c r="D13" s="101" t="s">
        <v>35</v>
      </c>
      <c r="E13" s="102" t="s">
        <v>34</v>
      </c>
      <c r="F13" s="102" t="s">
        <v>33</v>
      </c>
    </row>
    <row r="14" spans="1:6" x14ac:dyDescent="0.2">
      <c r="A14" s="4"/>
      <c r="B14" s="4"/>
      <c r="C14" s="4"/>
      <c r="D14" s="4"/>
      <c r="E14" s="20"/>
      <c r="F14" s="4"/>
    </row>
    <row r="15" spans="1:6" x14ac:dyDescent="0.2">
      <c r="A15" s="4"/>
      <c r="B15" s="4"/>
      <c r="C15" s="4"/>
      <c r="D15" s="4"/>
      <c r="E15" s="20"/>
      <c r="F15" s="4"/>
    </row>
    <row r="16" spans="1:6" x14ac:dyDescent="0.2">
      <c r="A16" s="4"/>
      <c r="B16" s="4"/>
      <c r="C16" s="4"/>
      <c r="D16" s="4"/>
      <c r="E16" s="20"/>
      <c r="F16" s="4"/>
    </row>
    <row r="17" spans="1:6" x14ac:dyDescent="0.2">
      <c r="A17" s="1"/>
      <c r="B17" s="1"/>
      <c r="C17" s="1"/>
      <c r="D17" s="1"/>
      <c r="E17" s="15"/>
      <c r="F17" s="1"/>
    </row>
    <row r="18" spans="1:6" x14ac:dyDescent="0.2">
      <c r="A18" s="1"/>
      <c r="B18" s="1"/>
      <c r="C18" s="1"/>
      <c r="D18" s="1"/>
      <c r="E18" s="15"/>
      <c r="F18" s="1"/>
    </row>
    <row r="19" spans="1:6" ht="24" customHeight="1" x14ac:dyDescent="0.2">
      <c r="A19" s="101" t="s">
        <v>14</v>
      </c>
      <c r="B19" s="101" t="s">
        <v>32</v>
      </c>
      <c r="C19" s="102" t="s">
        <v>31</v>
      </c>
      <c r="D19" s="102" t="s">
        <v>30</v>
      </c>
      <c r="E19" s="102" t="s">
        <v>29</v>
      </c>
      <c r="F19" s="102" t="s">
        <v>28</v>
      </c>
    </row>
    <row r="20" spans="1:6" x14ac:dyDescent="0.2">
      <c r="A20" s="320" t="s">
        <v>2</v>
      </c>
      <c r="B20" s="321"/>
      <c r="C20" s="321"/>
      <c r="D20" s="321"/>
      <c r="E20" s="321"/>
      <c r="F20" s="322"/>
    </row>
    <row r="21" spans="1:6" x14ac:dyDescent="0.2">
      <c r="A21" s="4"/>
      <c r="B21" s="272" t="s">
        <v>359</v>
      </c>
      <c r="C21" s="273"/>
      <c r="D21" s="273"/>
      <c r="E21" s="273"/>
      <c r="F21" s="274"/>
    </row>
    <row r="22" spans="1:6" x14ac:dyDescent="0.2">
      <c r="A22" s="4"/>
      <c r="B22" s="275"/>
      <c r="C22" s="276"/>
      <c r="D22" s="276"/>
      <c r="E22" s="276"/>
      <c r="F22" s="277"/>
    </row>
    <row r="23" spans="1:6" x14ac:dyDescent="0.2">
      <c r="A23" s="4"/>
      <c r="B23" s="332"/>
      <c r="C23" s="333"/>
      <c r="D23" s="333"/>
      <c r="E23" s="333"/>
      <c r="F23" s="334"/>
    </row>
    <row r="24" spans="1:6" x14ac:dyDescent="0.2">
      <c r="A24" s="320" t="s">
        <v>4</v>
      </c>
      <c r="B24" s="321"/>
      <c r="C24" s="321"/>
      <c r="D24" s="321"/>
      <c r="E24" s="321"/>
      <c r="F24" s="322"/>
    </row>
    <row r="25" spans="1:6" x14ac:dyDescent="0.2">
      <c r="A25" s="4"/>
      <c r="B25" s="6"/>
      <c r="C25" s="19"/>
      <c r="D25" s="19"/>
      <c r="E25" s="19"/>
      <c r="F25" s="18"/>
    </row>
    <row r="26" spans="1:6" x14ac:dyDescent="0.2">
      <c r="A26" s="4"/>
      <c r="B26" s="6"/>
      <c r="C26" s="19"/>
      <c r="D26" s="19"/>
      <c r="E26" s="19"/>
      <c r="F26" s="18"/>
    </row>
    <row r="27" spans="1:6" x14ac:dyDescent="0.2">
      <c r="A27" s="4"/>
      <c r="B27" s="6"/>
      <c r="C27" s="19"/>
      <c r="D27" s="19"/>
      <c r="E27" s="19"/>
      <c r="F27" s="18"/>
    </row>
    <row r="28" spans="1:6" x14ac:dyDescent="0.2">
      <c r="A28" s="320" t="s">
        <v>27</v>
      </c>
      <c r="B28" s="321"/>
      <c r="C28" s="321"/>
      <c r="D28" s="321"/>
      <c r="E28" s="321"/>
      <c r="F28" s="322"/>
    </row>
    <row r="29" spans="1:6" x14ac:dyDescent="0.2">
      <c r="A29" s="4"/>
      <c r="B29" s="6"/>
      <c r="C29" s="19"/>
      <c r="D29" s="19"/>
      <c r="E29" s="19"/>
      <c r="F29" s="18"/>
    </row>
    <row r="30" spans="1:6" x14ac:dyDescent="0.2">
      <c r="A30" s="4"/>
      <c r="B30" s="6"/>
      <c r="C30" s="19"/>
      <c r="D30" s="19"/>
      <c r="E30" s="19"/>
      <c r="F30" s="18"/>
    </row>
    <row r="31" spans="1:6" x14ac:dyDescent="0.2">
      <c r="A31" s="4"/>
      <c r="B31" s="103" t="s">
        <v>72</v>
      </c>
      <c r="C31" s="17">
        <f>SUM(C20:C30)</f>
        <v>0</v>
      </c>
      <c r="D31" s="16">
        <f>SUM(D20:D30)</f>
        <v>0</v>
      </c>
      <c r="E31" s="16">
        <f>SUM(E20:E30)</f>
        <v>0</v>
      </c>
      <c r="F31" s="4"/>
    </row>
    <row r="32" spans="1:6" x14ac:dyDescent="0.2">
      <c r="A32" s="1"/>
      <c r="B32" s="1"/>
      <c r="C32" s="1"/>
      <c r="D32" s="15"/>
      <c r="E32" s="15"/>
      <c r="F32" s="1"/>
    </row>
    <row r="33" spans="1:6" x14ac:dyDescent="0.2">
      <c r="A33" s="304" t="s">
        <v>275</v>
      </c>
      <c r="B33" s="304"/>
      <c r="C33" s="304"/>
      <c r="D33" s="304"/>
      <c r="E33" s="304"/>
      <c r="F33" s="304"/>
    </row>
    <row r="34" spans="1:6" x14ac:dyDescent="0.2">
      <c r="A34" s="1"/>
      <c r="B34" s="1"/>
      <c r="C34" s="1"/>
      <c r="D34" s="15"/>
      <c r="E34" s="15"/>
      <c r="F34" s="1"/>
    </row>
    <row r="35" spans="1:6" x14ac:dyDescent="0.2">
      <c r="A35" s="1"/>
      <c r="B35" s="1"/>
      <c r="C35" s="1"/>
      <c r="D35" s="15"/>
      <c r="E35" s="15"/>
      <c r="F35" s="1"/>
    </row>
    <row r="51" spans="1:6" ht="15" customHeight="1" x14ac:dyDescent="0.2">
      <c r="A51" s="331" t="s">
        <v>73</v>
      </c>
      <c r="B51" s="331"/>
      <c r="C51" s="331"/>
      <c r="D51" s="331"/>
      <c r="E51" s="331"/>
      <c r="F51" s="331"/>
    </row>
    <row r="52" spans="1:6" ht="10.5" customHeight="1" x14ac:dyDescent="0.2">
      <c r="A52" s="325" t="s">
        <v>89</v>
      </c>
      <c r="B52" s="326"/>
      <c r="C52" s="326"/>
      <c r="D52" s="326"/>
      <c r="E52" s="326"/>
      <c r="F52" s="327"/>
    </row>
    <row r="53" spans="1:6" ht="10.5" customHeight="1" x14ac:dyDescent="0.2">
      <c r="A53" s="328" t="s">
        <v>90</v>
      </c>
      <c r="B53" s="329"/>
      <c r="C53" s="329"/>
      <c r="D53" s="329"/>
      <c r="E53" s="329"/>
      <c r="F53" s="330"/>
    </row>
    <row r="54" spans="1:6" ht="10.5" customHeight="1" x14ac:dyDescent="0.2">
      <c r="A54" s="98" t="s">
        <v>91</v>
      </c>
      <c r="B54" s="99"/>
      <c r="C54" s="99"/>
      <c r="D54" s="99"/>
      <c r="E54" s="99"/>
      <c r="F54" s="100"/>
    </row>
    <row r="55" spans="1:6" ht="10.5" customHeight="1" x14ac:dyDescent="0.2">
      <c r="A55" s="98" t="s">
        <v>92</v>
      </c>
      <c r="B55" s="99"/>
      <c r="C55" s="99"/>
      <c r="D55" s="99"/>
      <c r="E55" s="99"/>
      <c r="F55" s="100"/>
    </row>
    <row r="56" spans="1:6" ht="10.5" customHeight="1" x14ac:dyDescent="0.2">
      <c r="A56" s="314" t="s">
        <v>93</v>
      </c>
      <c r="B56" s="323"/>
      <c r="C56" s="323"/>
      <c r="D56" s="323"/>
      <c r="E56" s="323"/>
      <c r="F56" s="324"/>
    </row>
    <row r="57" spans="1:6" ht="10.5" customHeight="1" x14ac:dyDescent="0.2">
      <c r="A57" s="314" t="s">
        <v>94</v>
      </c>
      <c r="B57" s="323"/>
      <c r="C57" s="323"/>
      <c r="D57" s="323"/>
      <c r="E57" s="323"/>
      <c r="F57" s="324"/>
    </row>
    <row r="58" spans="1:6" ht="10.5" customHeight="1" x14ac:dyDescent="0.2">
      <c r="A58" s="314" t="s">
        <v>95</v>
      </c>
      <c r="B58" s="323"/>
      <c r="C58" s="323"/>
      <c r="D58" s="323"/>
      <c r="E58" s="323"/>
      <c r="F58" s="324"/>
    </row>
    <row r="59" spans="1:6" ht="10.5" customHeight="1" x14ac:dyDescent="0.2">
      <c r="A59" s="311" t="s">
        <v>96</v>
      </c>
      <c r="B59" s="312"/>
      <c r="C59" s="312"/>
      <c r="D59" s="312"/>
      <c r="E59" s="312"/>
      <c r="F59" s="313"/>
    </row>
    <row r="60" spans="1:6" ht="10.5" customHeight="1" x14ac:dyDescent="0.2">
      <c r="A60" s="314" t="s">
        <v>97</v>
      </c>
      <c r="B60" s="315"/>
      <c r="C60" s="315"/>
      <c r="D60" s="315"/>
      <c r="E60" s="315"/>
      <c r="F60" s="316"/>
    </row>
    <row r="61" spans="1:6" ht="10.5" customHeight="1" x14ac:dyDescent="0.2">
      <c r="A61" s="311" t="s">
        <v>98</v>
      </c>
      <c r="B61" s="312"/>
      <c r="C61" s="312"/>
      <c r="D61" s="312"/>
      <c r="E61" s="312"/>
      <c r="F61" s="313"/>
    </row>
    <row r="62" spans="1:6" ht="10.5" customHeight="1" x14ac:dyDescent="0.2">
      <c r="A62" s="317"/>
      <c r="B62" s="318"/>
      <c r="C62" s="318"/>
      <c r="D62" s="318"/>
      <c r="E62" s="318"/>
      <c r="F62" s="319"/>
    </row>
  </sheetData>
  <protectedRanges>
    <protectedRange sqref="B21:D23 B25:D27 E20:F31 B29:D31" name="Rango1"/>
  </protectedRanges>
  <mergeCells count="20">
    <mergeCell ref="B21:F23"/>
    <mergeCell ref="A20:F20"/>
    <mergeCell ref="A3:F3"/>
    <mergeCell ref="A4:F4"/>
    <mergeCell ref="A5:F5"/>
    <mergeCell ref="A6:F6"/>
    <mergeCell ref="A9:F9"/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zoomScale="85" zoomScaleNormal="100" zoomScaleSheetLayoutView="85" workbookViewId="0">
      <selection activeCell="A22" sqref="A22"/>
    </sheetView>
  </sheetViews>
  <sheetFormatPr baseColWidth="10" defaultRowHeight="14.25" x14ac:dyDescent="0.2"/>
  <cols>
    <col min="1" max="1" width="39.85546875" style="9" customWidth="1"/>
    <col min="2" max="2" width="56.42578125" style="9" customWidth="1"/>
    <col min="3" max="3" width="22.7109375" style="9" customWidth="1"/>
    <col min="4" max="4" width="15.5703125" style="9" customWidth="1"/>
    <col min="5" max="5" width="11.42578125" style="9" customWidth="1"/>
    <col min="6" max="16384" width="11.42578125" style="9"/>
  </cols>
  <sheetData>
    <row r="1" spans="1:7" ht="15.75" x14ac:dyDescent="0.25">
      <c r="A1" s="1"/>
      <c r="B1" s="1"/>
      <c r="C1" s="97" t="s">
        <v>120</v>
      </c>
      <c r="D1" s="11"/>
      <c r="E1" s="11"/>
      <c r="F1" s="1"/>
    </row>
    <row r="2" spans="1:7" ht="15.75" x14ac:dyDescent="0.25">
      <c r="A2" s="1"/>
      <c r="B2" s="1"/>
      <c r="C2" s="97"/>
      <c r="D2" s="11"/>
      <c r="E2" s="11"/>
      <c r="F2" s="1"/>
    </row>
    <row r="3" spans="1:7" ht="15.75" customHeight="1" x14ac:dyDescent="0.2">
      <c r="A3" s="335" t="s">
        <v>18</v>
      </c>
      <c r="B3" s="335"/>
      <c r="C3" s="335"/>
      <c r="D3" s="107"/>
      <c r="E3" s="107"/>
      <c r="F3" s="1"/>
      <c r="G3" s="1"/>
    </row>
    <row r="4" spans="1:7" ht="15" x14ac:dyDescent="0.2">
      <c r="A4" s="335" t="s">
        <v>17</v>
      </c>
      <c r="B4" s="335"/>
      <c r="C4" s="335"/>
      <c r="D4" s="107"/>
      <c r="E4" s="107"/>
      <c r="F4" s="1"/>
      <c r="G4" s="1"/>
    </row>
    <row r="5" spans="1:7" ht="15" x14ac:dyDescent="0.25">
      <c r="A5" s="336" t="s">
        <v>16</v>
      </c>
      <c r="B5" s="336"/>
      <c r="C5" s="336"/>
      <c r="D5" s="104"/>
      <c r="E5" s="104"/>
      <c r="F5" s="1"/>
      <c r="G5" s="1"/>
    </row>
    <row r="6" spans="1:7" ht="15" x14ac:dyDescent="0.25">
      <c r="A6" s="338" t="s">
        <v>42</v>
      </c>
      <c r="B6" s="338"/>
      <c r="C6" s="338"/>
      <c r="D6" s="104"/>
      <c r="E6" s="104"/>
      <c r="F6" s="1"/>
      <c r="G6" s="1"/>
    </row>
    <row r="7" spans="1:7" ht="15" x14ac:dyDescent="0.25">
      <c r="A7" s="46"/>
      <c r="B7" s="46"/>
      <c r="C7" s="46"/>
      <c r="D7" s="46"/>
      <c r="E7" s="46"/>
      <c r="F7" s="1"/>
      <c r="G7" s="1"/>
    </row>
    <row r="8" spans="1:7" ht="15" x14ac:dyDescent="0.25">
      <c r="A8" s="298" t="s">
        <v>357</v>
      </c>
      <c r="B8" s="298"/>
      <c r="C8" s="298"/>
      <c r="D8" s="78"/>
      <c r="E8" s="46"/>
      <c r="F8" s="1"/>
      <c r="G8" s="1"/>
    </row>
    <row r="9" spans="1:7" ht="15" x14ac:dyDescent="0.25">
      <c r="A9" s="46"/>
      <c r="B9" s="46"/>
      <c r="C9" s="46"/>
      <c r="D9" s="46"/>
      <c r="E9" s="46"/>
      <c r="F9" s="1"/>
      <c r="G9" s="1"/>
    </row>
    <row r="10" spans="1:7" x14ac:dyDescent="0.2">
      <c r="A10" s="1"/>
      <c r="B10" s="24"/>
      <c r="C10" s="24"/>
      <c r="D10" s="23"/>
      <c r="E10" s="1"/>
      <c r="F10" s="1"/>
      <c r="G10" s="1"/>
    </row>
    <row r="11" spans="1:7" x14ac:dyDescent="0.2">
      <c r="A11" s="21" t="s">
        <v>41</v>
      </c>
      <c r="B11" s="1"/>
      <c r="C11" s="1"/>
      <c r="D11" s="1"/>
      <c r="E11" s="1"/>
      <c r="F11" s="1"/>
      <c r="G11" s="1"/>
    </row>
    <row r="12" spans="1:7" ht="24.95" customHeight="1" x14ac:dyDescent="0.2">
      <c r="A12" s="128" t="s">
        <v>14</v>
      </c>
      <c r="B12" s="128" t="s">
        <v>40</v>
      </c>
      <c r="C12" s="128" t="s">
        <v>39</v>
      </c>
    </row>
    <row r="13" spans="1:7" ht="34.5" customHeight="1" x14ac:dyDescent="0.2">
      <c r="A13" s="339" t="s">
        <v>287</v>
      </c>
      <c r="B13" s="340"/>
      <c r="C13" s="341"/>
    </row>
    <row r="14" spans="1:7" ht="32.25" customHeight="1" x14ac:dyDescent="0.2">
      <c r="A14" s="342"/>
      <c r="B14" s="343"/>
      <c r="C14" s="344"/>
    </row>
    <row r="15" spans="1:7" ht="32.25" customHeight="1" x14ac:dyDescent="0.2">
      <c r="A15" s="345"/>
      <c r="B15" s="346"/>
      <c r="C15" s="347"/>
    </row>
    <row r="16" spans="1:7" ht="21.75" customHeight="1" x14ac:dyDescent="0.2">
      <c r="A16" s="22" t="s">
        <v>38</v>
      </c>
      <c r="B16" s="4"/>
      <c r="C16" s="4"/>
      <c r="D16" s="1"/>
      <c r="E16" s="1"/>
      <c r="F16" s="1"/>
      <c r="G16" s="1"/>
    </row>
    <row r="17" spans="1:8" x14ac:dyDescent="0.2">
      <c r="A17" s="1"/>
      <c r="B17" s="1"/>
      <c r="C17" s="1"/>
      <c r="D17" s="1"/>
      <c r="E17" s="1"/>
      <c r="F17" s="1"/>
      <c r="G17" s="1"/>
    </row>
    <row r="18" spans="1:8" x14ac:dyDescent="0.2">
      <c r="A18" s="304" t="s">
        <v>275</v>
      </c>
      <c r="B18" s="304"/>
      <c r="C18" s="304"/>
      <c r="D18" s="150"/>
      <c r="E18" s="150"/>
      <c r="F18" s="150"/>
      <c r="G18" s="1"/>
    </row>
    <row r="19" spans="1:8" x14ac:dyDescent="0.2">
      <c r="A19" s="1"/>
      <c r="B19" s="1"/>
      <c r="C19" s="1"/>
      <c r="D19" s="1"/>
      <c r="E19" s="1"/>
      <c r="F19" s="1"/>
      <c r="G19" s="1"/>
      <c r="H19" s="14"/>
    </row>
    <row r="20" spans="1:8" x14ac:dyDescent="0.2">
      <c r="A20" s="1"/>
      <c r="B20" s="1"/>
      <c r="C20" s="1"/>
      <c r="D20" s="1"/>
      <c r="E20" s="1"/>
      <c r="F20" s="1"/>
      <c r="G20" s="1"/>
      <c r="H20" s="14"/>
    </row>
    <row r="21" spans="1:8" x14ac:dyDescent="0.2">
      <c r="A21" s="14"/>
      <c r="B21" s="14"/>
      <c r="C21" s="14"/>
      <c r="D21" s="14"/>
      <c r="E21" s="14"/>
      <c r="F21" s="14"/>
      <c r="G21" s="14"/>
      <c r="H21" s="14"/>
    </row>
    <row r="22" spans="1:8" x14ac:dyDescent="0.2">
      <c r="A22" s="14"/>
      <c r="B22" s="14"/>
      <c r="C22" s="14"/>
      <c r="D22" s="14"/>
      <c r="E22" s="14"/>
      <c r="F22" s="14"/>
      <c r="G22" s="14"/>
      <c r="H22" s="14"/>
    </row>
    <row r="33" spans="1:3" ht="48.75" customHeight="1" x14ac:dyDescent="0.2">
      <c r="A33" s="337" t="s">
        <v>104</v>
      </c>
      <c r="B33" s="337"/>
      <c r="C33" s="337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85" zoomScaleNormal="100" zoomScaleSheetLayoutView="85" workbookViewId="0">
      <selection activeCell="A24" sqref="A24"/>
    </sheetView>
  </sheetViews>
  <sheetFormatPr baseColWidth="10" defaultRowHeight="14.25" x14ac:dyDescent="0.2"/>
  <cols>
    <col min="1" max="1" width="12.85546875" style="9" customWidth="1"/>
    <col min="2" max="2" width="40.7109375" style="9" customWidth="1"/>
    <col min="3" max="3" width="19.140625" style="9" customWidth="1"/>
    <col min="4" max="4" width="30.140625" style="9" customWidth="1"/>
    <col min="5" max="16384" width="11.42578125" style="9"/>
  </cols>
  <sheetData>
    <row r="1" spans="1:5" ht="15.75" x14ac:dyDescent="0.25">
      <c r="A1" s="1"/>
      <c r="B1" s="1"/>
      <c r="C1" s="1"/>
      <c r="D1" s="97" t="s">
        <v>121</v>
      </c>
    </row>
    <row r="2" spans="1:5" ht="15.75" x14ac:dyDescent="0.25">
      <c r="A2" s="1"/>
      <c r="B2" s="1"/>
      <c r="C2" s="1"/>
      <c r="D2" s="97"/>
    </row>
    <row r="3" spans="1:5" s="104" customFormat="1" ht="15.75" customHeight="1" x14ac:dyDescent="0.25">
      <c r="A3" s="335" t="s">
        <v>18</v>
      </c>
      <c r="B3" s="335"/>
      <c r="C3" s="335"/>
      <c r="D3" s="335"/>
    </row>
    <row r="4" spans="1:5" ht="15" x14ac:dyDescent="0.2">
      <c r="A4" s="335" t="s">
        <v>17</v>
      </c>
      <c r="B4" s="335"/>
      <c r="C4" s="335"/>
      <c r="D4" s="335"/>
    </row>
    <row r="5" spans="1:5" ht="15" x14ac:dyDescent="0.25">
      <c r="A5" s="336" t="s">
        <v>16</v>
      </c>
      <c r="B5" s="336"/>
      <c r="C5" s="336"/>
      <c r="D5" s="336"/>
    </row>
    <row r="6" spans="1:5" ht="15" x14ac:dyDescent="0.25">
      <c r="A6" s="336" t="s">
        <v>59</v>
      </c>
      <c r="B6" s="336"/>
      <c r="C6" s="336"/>
      <c r="D6" s="336"/>
    </row>
    <row r="7" spans="1:5" ht="15" x14ac:dyDescent="0.25">
      <c r="A7" s="46"/>
      <c r="B7" s="46"/>
      <c r="C7" s="46"/>
      <c r="D7" s="46"/>
    </row>
    <row r="8" spans="1:5" x14ac:dyDescent="0.2">
      <c r="A8" s="298" t="s">
        <v>357</v>
      </c>
      <c r="B8" s="298"/>
      <c r="C8" s="298"/>
      <c r="D8" s="298"/>
    </row>
    <row r="9" spans="1:5" ht="15" x14ac:dyDescent="0.25">
      <c r="A9" s="46"/>
      <c r="B9" s="46"/>
      <c r="C9" s="46"/>
      <c r="D9" s="46"/>
    </row>
    <row r="10" spans="1:5" ht="15" x14ac:dyDescent="0.2">
      <c r="A10" s="354"/>
      <c r="B10" s="354"/>
      <c r="C10" s="354"/>
      <c r="D10" s="354"/>
      <c r="E10" s="14"/>
    </row>
    <row r="11" spans="1:5" ht="24" customHeight="1" x14ac:dyDescent="0.2">
      <c r="A11" s="101" t="s">
        <v>14</v>
      </c>
      <c r="B11" s="101" t="s">
        <v>13</v>
      </c>
      <c r="C11" s="102" t="s">
        <v>11</v>
      </c>
      <c r="D11" s="102" t="s">
        <v>24</v>
      </c>
      <c r="E11" s="14"/>
    </row>
    <row r="12" spans="1:5" ht="18" customHeight="1" x14ac:dyDescent="0.2">
      <c r="A12" s="365" t="s">
        <v>360</v>
      </c>
      <c r="B12" s="366"/>
      <c r="C12" s="366"/>
      <c r="D12" s="367"/>
      <c r="E12" s="28"/>
    </row>
    <row r="13" spans="1:5" x14ac:dyDescent="0.2">
      <c r="A13" s="368"/>
      <c r="B13" s="337"/>
      <c r="C13" s="337"/>
      <c r="D13" s="369"/>
    </row>
    <row r="14" spans="1:5" x14ac:dyDescent="0.2">
      <c r="A14" s="368"/>
      <c r="B14" s="337"/>
      <c r="C14" s="337"/>
      <c r="D14" s="369"/>
    </row>
    <row r="15" spans="1:5" x14ac:dyDescent="0.2">
      <c r="A15" s="368"/>
      <c r="B15" s="337"/>
      <c r="C15" s="337"/>
      <c r="D15" s="369"/>
    </row>
    <row r="16" spans="1:5" x14ac:dyDescent="0.2">
      <c r="A16" s="4"/>
      <c r="B16" s="103" t="s">
        <v>72</v>
      </c>
      <c r="C16" s="17">
        <f>SUM(C12:C15)</f>
        <v>0</v>
      </c>
      <c r="D16" s="13"/>
    </row>
    <row r="17" spans="1:4" x14ac:dyDescent="0.2">
      <c r="A17" s="1"/>
      <c r="B17" s="3"/>
      <c r="C17" s="2"/>
      <c r="D17" s="8"/>
    </row>
    <row r="18" spans="1:4" x14ac:dyDescent="0.2">
      <c r="A18" s="364" t="s">
        <v>275</v>
      </c>
      <c r="B18" s="364"/>
      <c r="C18" s="364"/>
      <c r="D18" s="364"/>
    </row>
    <row r="19" spans="1:4" x14ac:dyDescent="0.2">
      <c r="A19" s="364"/>
      <c r="B19" s="364"/>
      <c r="C19" s="364"/>
      <c r="D19" s="364"/>
    </row>
    <row r="20" spans="1:4" x14ac:dyDescent="0.2">
      <c r="A20" s="1"/>
      <c r="B20" s="3"/>
      <c r="C20" s="2"/>
      <c r="D20" s="8"/>
    </row>
    <row r="21" spans="1:4" x14ac:dyDescent="0.2">
      <c r="A21" s="1"/>
      <c r="B21" s="3"/>
      <c r="C21" s="2"/>
      <c r="D21" s="8"/>
    </row>
    <row r="22" spans="1:4" x14ac:dyDescent="0.2">
      <c r="A22" s="1"/>
      <c r="B22" s="3"/>
      <c r="C22" s="2"/>
      <c r="D22" s="8"/>
    </row>
    <row r="31" spans="1:4" ht="15.75" customHeight="1" x14ac:dyDescent="0.2"/>
    <row r="34" spans="1:5" ht="15" customHeight="1" x14ac:dyDescent="0.2"/>
    <row r="35" spans="1:5" x14ac:dyDescent="0.2">
      <c r="A35" s="14"/>
      <c r="B35" s="34"/>
      <c r="C35" s="105"/>
      <c r="D35" s="106"/>
    </row>
    <row r="36" spans="1:5" ht="15" customHeight="1" x14ac:dyDescent="0.2">
      <c r="A36" s="355" t="s">
        <v>73</v>
      </c>
      <c r="B36" s="356"/>
      <c r="C36" s="356"/>
      <c r="D36" s="357"/>
      <c r="E36" s="27"/>
    </row>
    <row r="37" spans="1:5" x14ac:dyDescent="0.2">
      <c r="A37" s="358" t="s">
        <v>99</v>
      </c>
      <c r="B37" s="359"/>
      <c r="C37" s="359"/>
      <c r="D37" s="360"/>
      <c r="E37" s="25"/>
    </row>
    <row r="38" spans="1:5" x14ac:dyDescent="0.2">
      <c r="A38" s="361" t="s">
        <v>94</v>
      </c>
      <c r="B38" s="362"/>
      <c r="C38" s="362"/>
      <c r="D38" s="363"/>
      <c r="E38" s="25"/>
    </row>
    <row r="39" spans="1:5" ht="15" customHeight="1" x14ac:dyDescent="0.2">
      <c r="A39" s="348" t="s">
        <v>100</v>
      </c>
      <c r="B39" s="349"/>
      <c r="C39" s="349"/>
      <c r="D39" s="350"/>
      <c r="E39" s="26"/>
    </row>
    <row r="40" spans="1:5" x14ac:dyDescent="0.2">
      <c r="A40" s="351" t="s">
        <v>101</v>
      </c>
      <c r="B40" s="352"/>
      <c r="C40" s="352"/>
      <c r="D40" s="353"/>
      <c r="E40" s="25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zoomScale="85" zoomScaleNormal="120" zoomScaleSheetLayoutView="85" workbookViewId="0">
      <selection activeCell="A13" sqref="A13:C20"/>
    </sheetView>
  </sheetViews>
  <sheetFormatPr baseColWidth="10" defaultRowHeight="12.75" x14ac:dyDescent="0.2"/>
  <cols>
    <col min="1" max="1" width="19.5703125" style="1" customWidth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8" width="14" style="1" customWidth="1"/>
    <col min="9" max="16384" width="11.42578125" style="1"/>
  </cols>
  <sheetData>
    <row r="1" spans="1:8" x14ac:dyDescent="0.2">
      <c r="D1" s="11"/>
      <c r="E1" s="11"/>
      <c r="F1" s="11"/>
      <c r="H1" s="49" t="s">
        <v>138</v>
      </c>
    </row>
    <row r="2" spans="1:8" x14ac:dyDescent="0.2">
      <c r="D2" s="11"/>
      <c r="E2" s="11"/>
      <c r="F2" s="11"/>
      <c r="H2" s="49"/>
    </row>
    <row r="3" spans="1:8" ht="15.75" customHeight="1" x14ac:dyDescent="0.2">
      <c r="A3" s="252" t="s">
        <v>18</v>
      </c>
      <c r="B3" s="252"/>
      <c r="C3" s="252"/>
      <c r="D3" s="252"/>
      <c r="E3" s="252"/>
      <c r="F3" s="252"/>
      <c r="G3" s="252"/>
    </row>
    <row r="4" spans="1:8" x14ac:dyDescent="0.2">
      <c r="A4" s="252" t="s">
        <v>17</v>
      </c>
      <c r="B4" s="252"/>
      <c r="C4" s="252"/>
      <c r="D4" s="252"/>
      <c r="E4" s="252"/>
      <c r="F4" s="252"/>
      <c r="G4" s="252"/>
    </row>
    <row r="5" spans="1:8" x14ac:dyDescent="0.2">
      <c r="A5" s="253" t="s">
        <v>16</v>
      </c>
      <c r="B5" s="253"/>
      <c r="C5" s="253"/>
      <c r="D5" s="253"/>
      <c r="E5" s="253"/>
      <c r="F5" s="253"/>
      <c r="G5" s="253"/>
    </row>
    <row r="6" spans="1:8" x14ac:dyDescent="0.2">
      <c r="A6" s="253" t="s">
        <v>141</v>
      </c>
      <c r="B6" s="253"/>
      <c r="C6" s="253"/>
      <c r="D6" s="253"/>
      <c r="E6" s="253"/>
      <c r="F6" s="253"/>
      <c r="G6" s="253"/>
    </row>
    <row r="7" spans="1:8" x14ac:dyDescent="0.2">
      <c r="A7" s="44"/>
      <c r="B7" s="44"/>
      <c r="C7" s="44"/>
      <c r="D7" s="44"/>
      <c r="E7" s="44"/>
      <c r="F7" s="44"/>
      <c r="G7" s="44"/>
    </row>
    <row r="8" spans="1:8" x14ac:dyDescent="0.2">
      <c r="A8" s="78" t="s">
        <v>332</v>
      </c>
      <c r="B8" s="44"/>
      <c r="C8" s="44"/>
      <c r="D8" s="44"/>
      <c r="E8" s="44"/>
      <c r="F8" s="44"/>
      <c r="G8" s="44"/>
    </row>
    <row r="9" spans="1:8" x14ac:dyDescent="0.2">
      <c r="A9" s="44"/>
      <c r="B9" s="44"/>
      <c r="C9" s="44"/>
      <c r="D9" s="44"/>
      <c r="E9" s="44"/>
      <c r="F9" s="44"/>
      <c r="G9" s="44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39" t="s">
        <v>14</v>
      </c>
      <c r="B11" s="239" t="s">
        <v>13</v>
      </c>
      <c r="C11" s="241" t="s">
        <v>866</v>
      </c>
      <c r="D11" s="243" t="s">
        <v>139</v>
      </c>
      <c r="E11" s="243"/>
      <c r="F11" s="243"/>
      <c r="G11" s="243"/>
      <c r="H11" s="370" t="s">
        <v>19</v>
      </c>
    </row>
    <row r="12" spans="1:8" ht="25.5" x14ac:dyDescent="0.2">
      <c r="A12" s="240"/>
      <c r="B12" s="240"/>
      <c r="C12" s="242"/>
      <c r="D12" s="127" t="s">
        <v>76</v>
      </c>
      <c r="E12" s="127" t="s">
        <v>77</v>
      </c>
      <c r="F12" s="127" t="s">
        <v>78</v>
      </c>
      <c r="G12" s="127" t="s">
        <v>79</v>
      </c>
      <c r="H12" s="370"/>
    </row>
    <row r="13" spans="1:8" x14ac:dyDescent="0.2">
      <c r="A13" s="184" t="s">
        <v>361</v>
      </c>
      <c r="B13" s="467" t="s">
        <v>502</v>
      </c>
      <c r="C13" s="468">
        <v>-86986.04</v>
      </c>
      <c r="D13" s="5"/>
      <c r="E13" s="5"/>
      <c r="F13" s="184"/>
      <c r="G13" s="188" t="s">
        <v>238</v>
      </c>
      <c r="H13" s="184" t="s">
        <v>364</v>
      </c>
    </row>
    <row r="14" spans="1:8" x14ac:dyDescent="0.2">
      <c r="A14" s="184" t="s">
        <v>362</v>
      </c>
      <c r="B14" s="467" t="s">
        <v>503</v>
      </c>
      <c r="C14" s="468">
        <v>23737.46</v>
      </c>
      <c r="D14" s="5"/>
      <c r="E14" s="5"/>
      <c r="F14" s="184"/>
      <c r="G14" s="188" t="s">
        <v>238</v>
      </c>
      <c r="H14" s="184" t="s">
        <v>364</v>
      </c>
    </row>
    <row r="15" spans="1:8" ht="25.5" x14ac:dyDescent="0.2">
      <c r="A15" s="184" t="s">
        <v>363</v>
      </c>
      <c r="B15" s="467" t="s">
        <v>504</v>
      </c>
      <c r="C15" s="468">
        <v>4950</v>
      </c>
      <c r="D15" s="5"/>
      <c r="E15" s="5"/>
      <c r="F15" s="184"/>
      <c r="G15" s="188" t="s">
        <v>238</v>
      </c>
      <c r="H15" s="184" t="s">
        <v>364</v>
      </c>
    </row>
    <row r="16" spans="1:8" x14ac:dyDescent="0.2">
      <c r="A16" s="184" t="s">
        <v>505</v>
      </c>
      <c r="B16" s="467" t="s">
        <v>506</v>
      </c>
      <c r="C16" s="468">
        <v>137430</v>
      </c>
      <c r="D16" s="5"/>
      <c r="E16" s="5"/>
      <c r="F16" s="184"/>
      <c r="G16" s="188" t="s">
        <v>238</v>
      </c>
      <c r="H16" s="184" t="s">
        <v>364</v>
      </c>
    </row>
    <row r="17" spans="1:8" x14ac:dyDescent="0.2">
      <c r="A17" s="184" t="s">
        <v>507</v>
      </c>
      <c r="B17" s="467" t="s">
        <v>508</v>
      </c>
      <c r="C17" s="468">
        <v>-1203694</v>
      </c>
      <c r="D17" s="5"/>
      <c r="E17" s="5"/>
      <c r="F17" s="184"/>
      <c r="G17" s="188" t="s">
        <v>238</v>
      </c>
      <c r="H17" s="184" t="s">
        <v>364</v>
      </c>
    </row>
    <row r="18" spans="1:8" x14ac:dyDescent="0.2">
      <c r="A18" s="184" t="s">
        <v>509</v>
      </c>
      <c r="B18" s="467" t="s">
        <v>510</v>
      </c>
      <c r="C18" s="468">
        <v>4500</v>
      </c>
      <c r="D18" s="5"/>
      <c r="E18" s="5"/>
      <c r="F18" s="184"/>
      <c r="G18" s="188" t="s">
        <v>238</v>
      </c>
      <c r="H18" s="184" t="s">
        <v>364</v>
      </c>
    </row>
    <row r="19" spans="1:8" x14ac:dyDescent="0.2">
      <c r="A19" s="184" t="s">
        <v>511</v>
      </c>
      <c r="B19" s="467" t="s">
        <v>512</v>
      </c>
      <c r="C19" s="468">
        <v>-3000</v>
      </c>
      <c r="D19" s="5"/>
      <c r="E19" s="5"/>
      <c r="F19" s="184"/>
      <c r="G19" s="188" t="s">
        <v>238</v>
      </c>
      <c r="H19" s="184" t="s">
        <v>364</v>
      </c>
    </row>
    <row r="20" spans="1:8" x14ac:dyDescent="0.2">
      <c r="A20" s="184" t="s">
        <v>513</v>
      </c>
      <c r="B20" s="467" t="s">
        <v>514</v>
      </c>
      <c r="C20" s="468">
        <v>1160</v>
      </c>
      <c r="D20" s="5"/>
      <c r="E20" s="5"/>
      <c r="F20" s="184"/>
      <c r="G20" s="188" t="s">
        <v>238</v>
      </c>
      <c r="H20" s="184" t="s">
        <v>364</v>
      </c>
    </row>
    <row r="21" spans="1:8" s="21" customFormat="1" x14ac:dyDescent="0.2">
      <c r="A21" s="59"/>
      <c r="B21" s="66" t="s">
        <v>1</v>
      </c>
      <c r="C21" s="17">
        <f>SUM(C13:C20)</f>
        <v>-1121902.58</v>
      </c>
      <c r="D21" s="17"/>
      <c r="E21" s="17"/>
      <c r="F21" s="59"/>
      <c r="G21" s="59"/>
      <c r="H21" s="59"/>
    </row>
    <row r="22" spans="1:8" x14ac:dyDescent="0.2">
      <c r="B22" s="3"/>
      <c r="C22" s="2"/>
      <c r="D22" s="2"/>
      <c r="E22" s="2"/>
    </row>
    <row r="23" spans="1:8" x14ac:dyDescent="0.2">
      <c r="A23" s="304" t="s">
        <v>275</v>
      </c>
      <c r="B23" s="304"/>
      <c r="C23" s="304"/>
      <c r="D23" s="304"/>
      <c r="E23" s="304"/>
      <c r="F23" s="304"/>
      <c r="G23" s="304"/>
      <c r="H23" s="304"/>
    </row>
    <row r="24" spans="1:8" x14ac:dyDescent="0.2">
      <c r="B24" s="3"/>
      <c r="C24" s="2"/>
      <c r="D24" s="2"/>
      <c r="E24" s="2"/>
    </row>
    <row r="25" spans="1:8" x14ac:dyDescent="0.2">
      <c r="B25" s="3"/>
      <c r="C25" s="2"/>
      <c r="D25" s="2"/>
      <c r="E25" s="2"/>
    </row>
    <row r="26" spans="1:8" x14ac:dyDescent="0.2">
      <c r="B26" s="3"/>
      <c r="C26" s="2"/>
      <c r="D26" s="2"/>
      <c r="E26" s="2"/>
    </row>
    <row r="27" spans="1:8" x14ac:dyDescent="0.2">
      <c r="B27" s="3"/>
      <c r="C27" s="2"/>
      <c r="D27" s="2"/>
      <c r="E27" s="2"/>
    </row>
    <row r="28" spans="1:8" x14ac:dyDescent="0.2">
      <c r="B28" s="3"/>
      <c r="C28" s="2"/>
      <c r="D28" s="2"/>
      <c r="E28" s="2"/>
    </row>
    <row r="29" spans="1:8" x14ac:dyDescent="0.2">
      <c r="B29" s="3"/>
      <c r="C29" s="2"/>
      <c r="D29" s="2"/>
      <c r="E29" s="2"/>
    </row>
    <row r="30" spans="1:8" x14ac:dyDescent="0.2">
      <c r="B30" s="3"/>
      <c r="C30" s="2"/>
      <c r="D30" s="2"/>
      <c r="E30" s="2"/>
    </row>
    <row r="31" spans="1:8" x14ac:dyDescent="0.2">
      <c r="B31" s="3"/>
      <c r="C31" s="2"/>
      <c r="D31" s="2"/>
      <c r="E31" s="2"/>
    </row>
    <row r="32" spans="1:8" x14ac:dyDescent="0.2">
      <c r="B32" s="3"/>
      <c r="C32" s="2"/>
      <c r="D32" s="2"/>
      <c r="E32" s="2"/>
    </row>
    <row r="33" spans="1:8" ht="52.5" customHeight="1" x14ac:dyDescent="0.2">
      <c r="B33" s="3"/>
      <c r="C33" s="2"/>
      <c r="D33" s="2"/>
      <c r="E33" s="2"/>
    </row>
    <row r="34" spans="1:8" x14ac:dyDescent="0.2">
      <c r="B34" s="3"/>
      <c r="C34" s="2"/>
      <c r="D34" s="2"/>
      <c r="E34" s="2"/>
    </row>
    <row r="35" spans="1:8" x14ac:dyDescent="0.2">
      <c r="D35" s="52"/>
      <c r="E35" s="52"/>
    </row>
    <row r="36" spans="1:8" ht="15" customHeight="1" x14ac:dyDescent="0.2">
      <c r="A36" s="371" t="s">
        <v>73</v>
      </c>
      <c r="B36" s="371"/>
      <c r="C36" s="371"/>
      <c r="D36" s="371"/>
      <c r="E36" s="371"/>
      <c r="F36" s="371"/>
      <c r="G36" s="371"/>
      <c r="H36" s="371"/>
    </row>
    <row r="37" spans="1:8" ht="15.75" customHeight="1" x14ac:dyDescent="0.2">
      <c r="A37" s="235" t="s">
        <v>102</v>
      </c>
      <c r="B37" s="236"/>
      <c r="C37" s="236"/>
      <c r="D37" s="236"/>
      <c r="E37" s="72"/>
      <c r="F37" s="55"/>
      <c r="G37" s="55"/>
      <c r="H37" s="79"/>
    </row>
    <row r="38" spans="1:8" ht="15.75" customHeight="1" x14ac:dyDescent="0.2">
      <c r="A38" s="235" t="s">
        <v>103</v>
      </c>
      <c r="B38" s="236"/>
      <c r="C38" s="236"/>
      <c r="D38" s="236"/>
      <c r="E38" s="72"/>
      <c r="F38" s="55"/>
      <c r="G38" s="55"/>
      <c r="H38" s="80"/>
    </row>
    <row r="39" spans="1:8" ht="18" customHeight="1" x14ac:dyDescent="0.2">
      <c r="A39" s="237" t="s">
        <v>142</v>
      </c>
      <c r="B39" s="238"/>
      <c r="C39" s="238"/>
      <c r="D39" s="238"/>
      <c r="E39" s="73"/>
      <c r="F39" s="57"/>
      <c r="G39" s="57"/>
      <c r="H39" s="81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12 D13:E20" name="Rango1_1"/>
    <protectedRange sqref="B13:C20" name="Rango1_1_1"/>
  </protectedRanges>
  <dataConsolidate/>
  <mergeCells count="14">
    <mergeCell ref="A3:G3"/>
    <mergeCell ref="A4:G4"/>
    <mergeCell ref="A5:G5"/>
    <mergeCell ref="A6:G6"/>
    <mergeCell ref="A11:A12"/>
    <mergeCell ref="B11:B12"/>
    <mergeCell ref="C11:C12"/>
    <mergeCell ref="D11:G11"/>
    <mergeCell ref="H11:H12"/>
    <mergeCell ref="A36:H36"/>
    <mergeCell ref="A37:D37"/>
    <mergeCell ref="A38:D38"/>
    <mergeCell ref="A39:D39"/>
    <mergeCell ref="A23:H23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2023-03-13T02:26:29Z</dcterms:modified>
</cp:coreProperties>
</file>